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T NGHIEP\DANH SACH CONG NHAN TOT NGHIEP\TN3 CNTN\K26\"/>
    </mc:Choice>
  </mc:AlternateContent>
  <bookViews>
    <workbookView xWindow="120" yWindow="1155" windowWidth="18855" windowHeight="9990" activeTab="3"/>
  </bookViews>
  <sheets>
    <sheet name="VJ_EVT" sheetId="12" r:id="rId1"/>
    <sheet name="EDT" sheetId="2" r:id="rId2"/>
    <sheet name="EDK" sheetId="13" r:id="rId3"/>
    <sheet name="PNU_EDD" sheetId="9" r:id="rId4"/>
  </sheets>
  <definedNames>
    <definedName name="_Fill" localSheetId="2" hidden="1">#REF!</definedName>
    <definedName name="_Fill" localSheetId="1" hidden="1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localSheetId="2" hidden="1">EDK!$A$19:$T$24</definedName>
    <definedName name="_xlnm._FilterDatabase" localSheetId="1" hidden="1">EDT!$A$9:$T$17</definedName>
    <definedName name="_xlnm._FilterDatabase" localSheetId="3" hidden="1">PNU_EDD!$A$7:$T$19</definedName>
    <definedName name="_xlnm._FilterDatabase" localSheetId="0" hidden="1">VJ_EVT!$A$7:$T$12</definedName>
    <definedName name="_Key1" localSheetId="2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3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3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3" hidden="1">#REF!</definedName>
    <definedName name="KHANH" localSheetId="0" hidden="1">#REF!</definedName>
    <definedName name="KHANH" hidden="1">#REF!</definedName>
    <definedName name="_xlnm.Print_Titles" localSheetId="2">EDK!$5:$7</definedName>
    <definedName name="_xlnm.Print_Titles" localSheetId="1">EDT!$5:$7</definedName>
    <definedName name="SGFD" localSheetId="2" hidden="1">#REF!</definedName>
    <definedName name="SGFD" localSheetId="1" hidden="1">#REF!</definedName>
    <definedName name="SGFD" localSheetId="3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S25" i="13" l="1"/>
  <c r="S18" i="9" l="1"/>
  <c r="S16" i="2" l="1"/>
  <c r="S11" i="12" l="1"/>
  <c r="A13" i="9" l="1"/>
  <c r="A14" i="9" s="1"/>
  <c r="A11" i="13" l="1"/>
  <c r="A12" i="13" s="1"/>
  <c r="A13" i="13" s="1"/>
  <c r="A14" i="13" s="1"/>
  <c r="A15" i="13" l="1"/>
  <c r="A16" i="13" s="1"/>
  <c r="A17" i="13" s="1"/>
  <c r="A18" i="13" s="1"/>
  <c r="A19" i="13" s="1"/>
  <c r="A20" i="13" s="1"/>
  <c r="A21" i="13" s="1"/>
  <c r="A22" i="13" s="1"/>
  <c r="A23" i="13" s="1"/>
  <c r="A24" i="13" s="1"/>
  <c r="A15" i="9"/>
  <c r="A16" i="9" s="1"/>
  <c r="A17" i="9" s="1"/>
  <c r="A11" i="9" l="1"/>
</calcChain>
</file>

<file path=xl/sharedStrings.xml><?xml version="1.0" encoding="utf-8"?>
<sst xmlns="http://schemas.openxmlformats.org/spreadsheetml/2006/main" count="354" uniqueCount="95">
  <si>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</si>
  <si>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</si>
  <si>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</si>
  <si>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</si>
  <si>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</si>
  <si>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</si>
  <si>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</si>
  <si>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</si>
  <si>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</si>
  <si>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</si>
  <si>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</si>
  <si>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</si>
  <si>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</si>
  <si>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</si>
  <si>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</si>
  <si>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</si>
  <si>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</si>
  <si>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</si>
  <si>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</si>
  <si>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</si>
  <si>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</si>
  <si>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</si>
  <si>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</si>
  <si>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</si>
  <si>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</si>
  <si>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</si>
  <si>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</si>
  <si>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</si>
  <si>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</si>
  <si>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</si>
  <si>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</si>
  <si>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</si>
  <si>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</si>
  <si>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</si>
  <si>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</si>
  <si>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</si>
  <si>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</si>
  <si>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NGÀNH:  CÔNG NGHỆ KỸ THUẬT ĐIỆN, ĐIỆN TỬ</t>
  </si>
  <si>
    <t>CHUYÊN NGÀNH: ĐIỆN TỬ - VIỄN THÔNG (VJ)</t>
  </si>
  <si>
    <t>ĐẠI HỌC DUY TÂN</t>
  </si>
  <si>
    <t>CHUYÊN NGÀNH:  KỸ THUẬT ĐIỀU KHIỂN  &amp; TỰ ĐỘNG HÓA</t>
  </si>
  <si>
    <t>NGÀNH:   KỸ THUẬT ĐIỀU KHIỂN  &amp; TỰ ĐỘNG HÓA</t>
  </si>
  <si>
    <t>KẾT QUẢ THI TỐT NGHIỆP VÀ ĐỀ NGHỊ CÔNG NHẬN TỐT NGHIỆP ĐỢT THÁNG 09 NĂM 2025</t>
  </si>
  <si>
    <t>THÁNG 09.2025</t>
  </si>
  <si>
    <t>Mai Đăng</t>
  </si>
  <si>
    <t>Hiếu</t>
  </si>
  <si>
    <t>K25VJ_EDT</t>
  </si>
  <si>
    <t>Quảng Nam</t>
  </si>
  <si>
    <t>Nam</t>
  </si>
  <si>
    <t>Đạt</t>
  </si>
  <si>
    <t>Tốt</t>
  </si>
  <si>
    <t>CNTN</t>
  </si>
  <si>
    <t>Lưu Tổng</t>
  </si>
  <si>
    <t>Trung</t>
  </si>
  <si>
    <t>K25EDT</t>
  </si>
  <si>
    <t>Khá</t>
  </si>
  <si>
    <t>Nguyễn Xuân</t>
  </si>
  <si>
    <t>K26EDT</t>
  </si>
  <si>
    <t>Võ Đình Minh</t>
  </si>
  <si>
    <t>Hoàng</t>
  </si>
  <si>
    <t>Huỳnh Thanh</t>
  </si>
  <si>
    <t>Lịch</t>
  </si>
  <si>
    <t>Đắk Lắk</t>
  </si>
  <si>
    <t>Võ Hoài</t>
  </si>
  <si>
    <t>Vinh</t>
  </si>
  <si>
    <t>Phú Yên</t>
  </si>
  <si>
    <t>K24PNU_EDD</t>
  </si>
  <si>
    <t>Hà Tĩnh</t>
  </si>
  <si>
    <t>Xuất Sắc</t>
  </si>
  <si>
    <t>Nguyễn Lê</t>
  </si>
  <si>
    <t>Phương</t>
  </si>
  <si>
    <t>K26PNU_EDD</t>
  </si>
  <si>
    <t>Đào Lê Hải</t>
  </si>
  <si>
    <t>Triều</t>
  </si>
  <si>
    <t>K27PNU_EDD</t>
  </si>
  <si>
    <t>Nguyễn Lê Thành</t>
  </si>
  <si>
    <t>K26EDK</t>
  </si>
  <si>
    <t>Quảng Bình</t>
  </si>
  <si>
    <t>Nguyễn Ngọc</t>
  </si>
  <si>
    <t>Đô</t>
  </si>
  <si>
    <t>Quảng Ngãi</t>
  </si>
  <si>
    <t>Đinh Hoàng</t>
  </si>
  <si>
    <t>Giang</t>
  </si>
  <si>
    <t>Phạm Trọng</t>
  </si>
  <si>
    <t>Quảng Trị</t>
  </si>
  <si>
    <t>Hoàng Công</t>
  </si>
  <si>
    <t>Tuấn</t>
  </si>
  <si>
    <t>TS. Trương Văn Trương</t>
  </si>
  <si>
    <t>Phạm Hoài</t>
  </si>
  <si>
    <t>Vũ Hoàng</t>
  </si>
  <si>
    <t>Chương</t>
  </si>
  <si>
    <t>Đặng Đại</t>
  </si>
  <si>
    <t>Quốc</t>
  </si>
  <si>
    <t>Lê Tiến</t>
  </si>
  <si>
    <t>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</si>
</sst>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7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7" fillId="0" borderId="11" xfId="3" quotePrefix="1" applyFont="1" applyFill="1" applyBorder="1" applyAlignment="1">
      <alignment horizontal="center"/>
    </xf>
    <xf numFmtId="0" fontId="7" fillId="0" borderId="10" xfId="4" applyFont="1" applyFill="1" applyBorder="1" applyAlignment="1">
      <alignment horizontal="left"/>
    </xf>
    <xf numFmtId="0" fontId="9" fillId="0" borderId="10" xfId="4" applyFont="1" applyFill="1" applyBorder="1" applyAlignment="1">
      <alignment horizontal="center"/>
    </xf>
    <xf numFmtId="14" fontId="9" fillId="0" borderId="11" xfId="3" applyNumberFormat="1" applyFont="1" applyBorder="1" applyAlignment="1">
      <alignment horizontal="center"/>
    </xf>
    <xf numFmtId="14" fontId="9" fillId="0" borderId="11" xfId="5" applyNumberFormat="1" applyFont="1" applyBorder="1" applyAlignment="1">
      <alignment horizontal="left"/>
    </xf>
    <xf numFmtId="14" fontId="9" fillId="0" borderId="11" xfId="5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0" fontId="6" fillId="0" borderId="11" xfId="6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9" fillId="0" borderId="9" xfId="4" applyFont="1" applyFill="1" applyBorder="1" applyAlignment="1"/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7" fillId="3" borderId="12" xfId="3" quotePrefix="1" applyFont="1" applyFill="1" applyBorder="1" applyAlignment="1">
      <alignment horizontal="center"/>
    </xf>
    <xf numFmtId="0" fontId="52" fillId="2" borderId="19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167" fontId="7" fillId="0" borderId="0" xfId="7" applyNumberFormat="1" applyFont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4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9"/>
    </sheetView>
  </sheetViews>
  <sheetFormatPr defaultRowHeight="15"/>
  <cols>
    <col min="1" max="1" width="3" customWidth="1"/>
    <col min="2" max="2" width="11.7109375" customWidth="1"/>
    <col min="3" max="3" width="15.7109375" customWidth="1"/>
    <col min="4" max="4" width="5.140625" customWidth="1"/>
    <col min="5" max="5" width="9.28515625" customWidth="1"/>
    <col min="6" max="6" width="10.8554687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4" customWidth="1"/>
    <col min="20" max="20" width="11.7109375" style="47" customWidth="1"/>
  </cols>
  <sheetData>
    <row r="1" spans="1:20" ht="15.75">
      <c r="A1" s="137" t="s">
        <v>39</v>
      </c>
      <c r="B1" s="137"/>
      <c r="C1" s="137"/>
      <c r="D1" s="137"/>
      <c r="E1" s="82"/>
      <c r="F1" s="138" t="s">
        <v>42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5.75">
      <c r="A2" s="139" t="s">
        <v>36</v>
      </c>
      <c r="B2" s="139"/>
      <c r="C2" s="139"/>
      <c r="D2" s="139"/>
      <c r="E2" s="82"/>
      <c r="F2" s="138" t="s">
        <v>37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5.75">
      <c r="A3" s="82"/>
      <c r="B3" s="82"/>
      <c r="C3" s="82"/>
      <c r="D3" s="82"/>
      <c r="E3" s="82"/>
      <c r="F3" s="138" t="s">
        <v>38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31.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0" t="s">
        <v>0</v>
      </c>
      <c r="B5" s="143" t="s">
        <v>1</v>
      </c>
      <c r="C5" s="146" t="s">
        <v>2</v>
      </c>
      <c r="D5" s="147"/>
      <c r="E5" s="152" t="s">
        <v>3</v>
      </c>
      <c r="F5" s="152" t="s">
        <v>4</v>
      </c>
      <c r="G5" s="140" t="s">
        <v>5</v>
      </c>
      <c r="H5" s="160" t="s">
        <v>6</v>
      </c>
      <c r="I5" s="158" t="s">
        <v>30</v>
      </c>
      <c r="J5" s="164" t="s">
        <v>8</v>
      </c>
      <c r="K5" s="165"/>
      <c r="L5" s="166" t="s">
        <v>9</v>
      </c>
      <c r="M5" s="167"/>
      <c r="N5" s="158" t="s">
        <v>12</v>
      </c>
      <c r="O5" s="170" t="s">
        <v>28</v>
      </c>
      <c r="P5" s="158" t="s">
        <v>10</v>
      </c>
      <c r="Q5" s="158" t="s">
        <v>11</v>
      </c>
      <c r="R5" s="158" t="s">
        <v>13</v>
      </c>
      <c r="S5" s="155" t="s">
        <v>14</v>
      </c>
      <c r="T5" s="155" t="s">
        <v>15</v>
      </c>
    </row>
    <row r="6" spans="1:20" ht="27.75" customHeight="1">
      <c r="A6" s="141"/>
      <c r="B6" s="144"/>
      <c r="C6" s="148"/>
      <c r="D6" s="149"/>
      <c r="E6" s="153"/>
      <c r="F6" s="153"/>
      <c r="G6" s="141"/>
      <c r="H6" s="161"/>
      <c r="I6" s="163"/>
      <c r="J6" s="158" t="s">
        <v>16</v>
      </c>
      <c r="K6" s="155" t="s">
        <v>17</v>
      </c>
      <c r="L6" s="168"/>
      <c r="M6" s="169"/>
      <c r="N6" s="163"/>
      <c r="O6" s="171"/>
      <c r="P6" s="163"/>
      <c r="Q6" s="163"/>
      <c r="R6" s="163"/>
      <c r="S6" s="156"/>
      <c r="T6" s="156"/>
    </row>
    <row r="7" spans="1:20">
      <c r="A7" s="142"/>
      <c r="B7" s="145"/>
      <c r="C7" s="150"/>
      <c r="D7" s="151"/>
      <c r="E7" s="154"/>
      <c r="F7" s="154"/>
      <c r="G7" s="142"/>
      <c r="H7" s="162"/>
      <c r="I7" s="159"/>
      <c r="J7" s="159"/>
      <c r="K7" s="157"/>
      <c r="L7" s="1" t="s">
        <v>18</v>
      </c>
      <c r="M7" s="2" t="s">
        <v>19</v>
      </c>
      <c r="N7" s="159"/>
      <c r="O7" s="172"/>
      <c r="P7" s="159"/>
      <c r="Q7" s="159"/>
      <c r="R7" s="159"/>
      <c r="S7" s="157"/>
      <c r="T7" s="157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1"/>
      <c r="T8" s="45"/>
    </row>
    <row r="9" spans="1:20" ht="20.100000000000001" customHeight="1">
      <c r="A9" s="79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6"/>
    </row>
    <row r="10" spans="1:20" ht="20.100000000000001" customHeight="1">
      <c r="A10" s="91">
        <v>1</v>
      </c>
      <c r="B10" s="135">
        <v>25211701038</v>
      </c>
      <c r="C10" s="92" t="s">
        <v>44</v>
      </c>
      <c r="D10" s="93" t="s">
        <v>45</v>
      </c>
      <c r="E10" s="94" t="s">
        <v>46</v>
      </c>
      <c r="F10" s="95">
        <v>37042</v>
      </c>
      <c r="G10" s="96" t="s">
        <v>47</v>
      </c>
      <c r="H10" s="97" t="s">
        <v>48</v>
      </c>
      <c r="I10" s="98">
        <v>7.35</v>
      </c>
      <c r="J10" s="99"/>
      <c r="K10" s="99">
        <v>7.3</v>
      </c>
      <c r="L10" s="98">
        <v>7.35</v>
      </c>
      <c r="M10" s="98">
        <v>3.07</v>
      </c>
      <c r="N10" s="100" t="s">
        <v>49</v>
      </c>
      <c r="O10" s="100" t="s">
        <v>49</v>
      </c>
      <c r="P10" s="100" t="s">
        <v>49</v>
      </c>
      <c r="Q10" s="100" t="s">
        <v>49</v>
      </c>
      <c r="R10" s="100" t="s">
        <v>50</v>
      </c>
      <c r="S10" s="101">
        <v>0</v>
      </c>
      <c r="T10" s="102" t="s">
        <v>51</v>
      </c>
    </row>
    <row r="11" spans="1:20" ht="18">
      <c r="A11" s="13"/>
      <c r="B11" s="14"/>
      <c r="D11" s="15"/>
      <c r="E11" s="15"/>
      <c r="F11" s="16"/>
      <c r="G11" s="17"/>
      <c r="H11" s="18"/>
      <c r="I11" s="19"/>
      <c r="J11" s="19"/>
      <c r="K11" s="19"/>
      <c r="L11" s="19"/>
      <c r="M11" s="19"/>
      <c r="N11" s="19"/>
      <c r="O11" s="19"/>
      <c r="P11" s="19"/>
      <c r="R11" s="52"/>
      <c r="S11" s="52" t="str">
        <f ca="1">"Đà Nẵng, ngày"&amp;" "&amp; TEXT(DAY(NOW()),"00")&amp;" tháng "&amp;TEXT(MONTH(NOW()),"00")&amp;" năm "&amp;YEAR(NOW())</f>
        <v>Đà Nẵng, ngày 29 tháng 09 năm 2025</v>
      </c>
      <c r="T11" s="52"/>
    </row>
    <row r="12" spans="1:20">
      <c r="A12" s="20" t="s">
        <v>20</v>
      </c>
      <c r="B12" s="21"/>
      <c r="E12" s="81" t="s">
        <v>25</v>
      </c>
      <c r="G12" s="173" t="s">
        <v>32</v>
      </c>
      <c r="H12" s="173"/>
      <c r="I12" s="173"/>
      <c r="J12" s="173"/>
      <c r="K12" s="173"/>
      <c r="N12" s="49" t="s">
        <v>21</v>
      </c>
      <c r="O12" s="22"/>
      <c r="P12" s="22"/>
      <c r="R12" s="49"/>
      <c r="S12" s="49" t="s">
        <v>35</v>
      </c>
      <c r="T12" s="49"/>
    </row>
    <row r="13" spans="1:20" ht="18">
      <c r="A13" s="23"/>
      <c r="G13" s="38"/>
      <c r="H13" s="23"/>
      <c r="J13" s="24"/>
      <c r="N13" s="24"/>
      <c r="O13" s="22"/>
      <c r="P13" s="22"/>
      <c r="R13" s="43"/>
      <c r="S13" s="43"/>
      <c r="T13" s="43"/>
    </row>
    <row r="14" spans="1:20" ht="15.75">
      <c r="A14" s="23"/>
      <c r="G14" s="38"/>
      <c r="H14" s="23"/>
      <c r="J14" s="24"/>
      <c r="N14" s="24"/>
      <c r="O14" s="22"/>
      <c r="P14" s="22"/>
      <c r="R14" s="25"/>
      <c r="S14" s="22"/>
      <c r="T14" s="38"/>
    </row>
    <row r="15" spans="1:20" ht="15.75">
      <c r="A15" s="23"/>
      <c r="G15" s="38"/>
      <c r="H15" s="23"/>
      <c r="J15" s="24"/>
      <c r="N15" s="24"/>
      <c r="O15" s="26"/>
      <c r="P15" s="26"/>
      <c r="R15" s="25"/>
      <c r="S15" s="51"/>
      <c r="T15" s="38"/>
    </row>
    <row r="16" spans="1:20" ht="15.75">
      <c r="A16" s="23"/>
      <c r="G16" s="38"/>
      <c r="H16" s="23"/>
      <c r="J16" s="24"/>
      <c r="N16" s="24"/>
      <c r="O16" s="26"/>
      <c r="P16" s="26"/>
      <c r="R16" s="25"/>
      <c r="S16" s="51"/>
      <c r="T16" s="38"/>
    </row>
    <row r="17" spans="1:20" ht="15.75">
      <c r="A17" s="27" t="s">
        <v>22</v>
      </c>
      <c r="B17" s="27"/>
      <c r="E17" s="50" t="s">
        <v>29</v>
      </c>
      <c r="G17" s="173" t="s">
        <v>87</v>
      </c>
      <c r="H17" s="173"/>
      <c r="I17" s="173"/>
      <c r="J17" s="173"/>
      <c r="K17" s="173"/>
      <c r="N17" s="49" t="s">
        <v>33</v>
      </c>
      <c r="O17" s="26"/>
      <c r="P17" s="26"/>
      <c r="R17" s="49"/>
      <c r="S17" s="49" t="s">
        <v>23</v>
      </c>
      <c r="T17" s="49"/>
    </row>
  </sheetData>
  <mergeCells count="27">
    <mergeCell ref="G12:K12"/>
    <mergeCell ref="G17:K17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0">
    <cfRule type="cellIs" dxfId="47" priority="10" operator="equal">
      <formula>0</formula>
    </cfRule>
  </conditionalFormatting>
  <conditionalFormatting sqref="N10:R10">
    <cfRule type="cellIs" dxfId="46" priority="9" operator="equal">
      <formula>"Ko Đạt"</formula>
    </cfRule>
  </conditionalFormatting>
  <conditionalFormatting sqref="T10">
    <cfRule type="cellIs" dxfId="45" priority="8" operator="notEqual">
      <formula>"CNTN"</formula>
    </cfRule>
  </conditionalFormatting>
  <conditionalFormatting sqref="J10:K10">
    <cfRule type="cellIs" dxfId="44" priority="7" operator="lessThan">
      <formula>5.5</formula>
    </cfRule>
  </conditionalFormatting>
  <conditionalFormatting sqref="J10:K10">
    <cfRule type="cellIs" dxfId="43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3" sqref="L13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4" customWidth="1"/>
    <col min="20" max="20" width="11.140625" style="47" customWidth="1"/>
  </cols>
  <sheetData>
    <row r="1" spans="1:20" ht="15.75">
      <c r="A1" s="137" t="s">
        <v>39</v>
      </c>
      <c r="B1" s="137"/>
      <c r="C1" s="137"/>
      <c r="D1" s="137"/>
      <c r="E1" s="48"/>
      <c r="F1" s="138" t="s">
        <v>42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5.75">
      <c r="A2" s="139" t="s">
        <v>36</v>
      </c>
      <c r="B2" s="139"/>
      <c r="C2" s="139"/>
      <c r="D2" s="139"/>
      <c r="E2" s="48"/>
      <c r="F2" s="138" t="s">
        <v>37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5.75">
      <c r="A3" s="80"/>
      <c r="B3" s="80"/>
      <c r="C3" s="80"/>
      <c r="D3" s="80"/>
      <c r="E3" s="80"/>
      <c r="F3" s="138" t="s">
        <v>27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31.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0" t="s">
        <v>0</v>
      </c>
      <c r="B5" s="143" t="s">
        <v>1</v>
      </c>
      <c r="C5" s="146" t="s">
        <v>2</v>
      </c>
      <c r="D5" s="147"/>
      <c r="E5" s="152" t="s">
        <v>3</v>
      </c>
      <c r="F5" s="152" t="s">
        <v>4</v>
      </c>
      <c r="G5" s="140" t="s">
        <v>5</v>
      </c>
      <c r="H5" s="160" t="s">
        <v>6</v>
      </c>
      <c r="I5" s="158" t="s">
        <v>7</v>
      </c>
      <c r="J5" s="164" t="s">
        <v>8</v>
      </c>
      <c r="K5" s="165"/>
      <c r="L5" s="166" t="s">
        <v>9</v>
      </c>
      <c r="M5" s="167"/>
      <c r="N5" s="158" t="s">
        <v>12</v>
      </c>
      <c r="O5" s="158" t="s">
        <v>28</v>
      </c>
      <c r="P5" s="158" t="s">
        <v>10</v>
      </c>
      <c r="Q5" s="158" t="s">
        <v>11</v>
      </c>
      <c r="R5" s="158" t="s">
        <v>13</v>
      </c>
      <c r="S5" s="155" t="s">
        <v>14</v>
      </c>
      <c r="T5" s="155" t="s">
        <v>15</v>
      </c>
    </row>
    <row r="6" spans="1:20" ht="27.75" customHeight="1">
      <c r="A6" s="141"/>
      <c r="B6" s="144"/>
      <c r="C6" s="148"/>
      <c r="D6" s="149"/>
      <c r="E6" s="153"/>
      <c r="F6" s="153"/>
      <c r="G6" s="141"/>
      <c r="H6" s="161"/>
      <c r="I6" s="163"/>
      <c r="J6" s="158" t="s">
        <v>16</v>
      </c>
      <c r="K6" s="155" t="s">
        <v>17</v>
      </c>
      <c r="L6" s="168"/>
      <c r="M6" s="169"/>
      <c r="N6" s="163"/>
      <c r="O6" s="163"/>
      <c r="P6" s="163"/>
      <c r="Q6" s="163"/>
      <c r="R6" s="163"/>
      <c r="S6" s="156"/>
      <c r="T6" s="156"/>
    </row>
    <row r="7" spans="1:20">
      <c r="A7" s="142"/>
      <c r="B7" s="145"/>
      <c r="C7" s="150"/>
      <c r="D7" s="151"/>
      <c r="E7" s="154"/>
      <c r="F7" s="154"/>
      <c r="G7" s="142"/>
      <c r="H7" s="162"/>
      <c r="I7" s="159"/>
      <c r="J7" s="159"/>
      <c r="K7" s="157"/>
      <c r="L7" s="1" t="s">
        <v>18</v>
      </c>
      <c r="M7" s="2" t="s">
        <v>19</v>
      </c>
      <c r="N7" s="159"/>
      <c r="O7" s="159"/>
      <c r="P7" s="159"/>
      <c r="Q7" s="159"/>
      <c r="R7" s="159"/>
      <c r="S7" s="157"/>
      <c r="T7" s="157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1"/>
      <c r="T8" s="45"/>
    </row>
    <row r="9" spans="1:20" ht="21" customHeight="1">
      <c r="A9" s="79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6"/>
    </row>
    <row r="10" spans="1:20" ht="21" customHeight="1">
      <c r="A10" s="67">
        <v>1</v>
      </c>
      <c r="B10" s="132">
        <v>25211705365</v>
      </c>
      <c r="C10" s="39" t="s">
        <v>52</v>
      </c>
      <c r="D10" s="28" t="s">
        <v>53</v>
      </c>
      <c r="E10" s="35" t="s">
        <v>54</v>
      </c>
      <c r="F10" s="29">
        <v>37149</v>
      </c>
      <c r="G10" s="30" t="s">
        <v>47</v>
      </c>
      <c r="H10" s="31" t="s">
        <v>48</v>
      </c>
      <c r="I10" s="32">
        <v>6.4</v>
      </c>
      <c r="J10" s="33"/>
      <c r="K10" s="33">
        <v>7.6</v>
      </c>
      <c r="L10" s="32">
        <v>6.42</v>
      </c>
      <c r="M10" s="32">
        <v>2.5</v>
      </c>
      <c r="N10" s="34" t="s">
        <v>49</v>
      </c>
      <c r="O10" s="34" t="s">
        <v>49</v>
      </c>
      <c r="P10" s="34" t="s">
        <v>49</v>
      </c>
      <c r="Q10" s="34" t="s">
        <v>49</v>
      </c>
      <c r="R10" s="34" t="s">
        <v>55</v>
      </c>
      <c r="S10" s="42">
        <v>0</v>
      </c>
      <c r="T10" s="40" t="s">
        <v>51</v>
      </c>
    </row>
    <row r="11" spans="1:20" ht="21" customHeight="1">
      <c r="A11" s="67">
        <f>A10+1</f>
        <v>2</v>
      </c>
      <c r="B11" s="133">
        <v>26211330292</v>
      </c>
      <c r="C11" s="103" t="s">
        <v>89</v>
      </c>
      <c r="D11" s="68" t="s">
        <v>90</v>
      </c>
      <c r="E11" s="69" t="s">
        <v>57</v>
      </c>
      <c r="F11" s="70">
        <v>37605</v>
      </c>
      <c r="G11" s="71" t="s">
        <v>80</v>
      </c>
      <c r="H11" s="72" t="s">
        <v>48</v>
      </c>
      <c r="I11" s="73">
        <v>6.26</v>
      </c>
      <c r="J11" s="74"/>
      <c r="K11" s="74">
        <v>8</v>
      </c>
      <c r="L11" s="73">
        <v>6.3</v>
      </c>
      <c r="M11" s="73">
        <v>2.4300000000000002</v>
      </c>
      <c r="N11" s="75" t="s">
        <v>49</v>
      </c>
      <c r="O11" s="75" t="s">
        <v>49</v>
      </c>
      <c r="P11" s="75" t="s">
        <v>49</v>
      </c>
      <c r="Q11" s="75" t="s">
        <v>49</v>
      </c>
      <c r="R11" s="75" t="s">
        <v>50</v>
      </c>
      <c r="S11" s="76">
        <v>0</v>
      </c>
      <c r="T11" s="77" t="s">
        <v>51</v>
      </c>
    </row>
    <row r="12" spans="1:20" ht="21" customHeight="1">
      <c r="A12" s="67">
        <f t="shared" ref="A12:A15" si="0">A11+1</f>
        <v>3</v>
      </c>
      <c r="B12" s="133">
        <v>26211736073</v>
      </c>
      <c r="C12" s="103" t="s">
        <v>56</v>
      </c>
      <c r="D12" s="68" t="s">
        <v>45</v>
      </c>
      <c r="E12" s="69" t="s">
        <v>57</v>
      </c>
      <c r="F12" s="70">
        <v>37264</v>
      </c>
      <c r="G12" s="71" t="s">
        <v>47</v>
      </c>
      <c r="H12" s="72" t="s">
        <v>48</v>
      </c>
      <c r="I12" s="73">
        <v>7.26</v>
      </c>
      <c r="J12" s="74"/>
      <c r="K12" s="74">
        <v>8.6999999999999993</v>
      </c>
      <c r="L12" s="73">
        <v>7.29</v>
      </c>
      <c r="M12" s="73">
        <v>3.03</v>
      </c>
      <c r="N12" s="75" t="s">
        <v>49</v>
      </c>
      <c r="O12" s="75" t="s">
        <v>49</v>
      </c>
      <c r="P12" s="75" t="s">
        <v>49</v>
      </c>
      <c r="Q12" s="75" t="s">
        <v>49</v>
      </c>
      <c r="R12" s="75" t="s">
        <v>50</v>
      </c>
      <c r="S12" s="76">
        <v>0</v>
      </c>
      <c r="T12" s="77" t="s">
        <v>51</v>
      </c>
    </row>
    <row r="13" spans="1:20" ht="21" customHeight="1">
      <c r="A13" s="67">
        <f t="shared" si="0"/>
        <v>4</v>
      </c>
      <c r="B13" s="133">
        <v>26211735791</v>
      </c>
      <c r="C13" s="103" t="s">
        <v>58</v>
      </c>
      <c r="D13" s="68" t="s">
        <v>59</v>
      </c>
      <c r="E13" s="69" t="s">
        <v>57</v>
      </c>
      <c r="F13" s="70">
        <v>37545</v>
      </c>
      <c r="G13" s="71" t="s">
        <v>47</v>
      </c>
      <c r="H13" s="72" t="s">
        <v>48</v>
      </c>
      <c r="I13" s="73">
        <v>6.52</v>
      </c>
      <c r="J13" s="74"/>
      <c r="K13" s="74">
        <v>8.9</v>
      </c>
      <c r="L13" s="73">
        <v>6.57</v>
      </c>
      <c r="M13" s="73">
        <v>2.6</v>
      </c>
      <c r="N13" s="75" t="s">
        <v>49</v>
      </c>
      <c r="O13" s="75" t="s">
        <v>49</v>
      </c>
      <c r="P13" s="75" t="s">
        <v>49</v>
      </c>
      <c r="Q13" s="75" t="s">
        <v>49</v>
      </c>
      <c r="R13" s="75" t="s">
        <v>50</v>
      </c>
      <c r="S13" s="76">
        <v>0</v>
      </c>
      <c r="T13" s="77" t="s">
        <v>51</v>
      </c>
    </row>
    <row r="14" spans="1:20" ht="21" customHeight="1">
      <c r="A14" s="67">
        <f t="shared" si="0"/>
        <v>5</v>
      </c>
      <c r="B14" s="133">
        <v>26211700608</v>
      </c>
      <c r="C14" s="103" t="s">
        <v>60</v>
      </c>
      <c r="D14" s="68" t="s">
        <v>61</v>
      </c>
      <c r="E14" s="69" t="s">
        <v>57</v>
      </c>
      <c r="F14" s="70">
        <v>37522</v>
      </c>
      <c r="G14" s="71" t="s">
        <v>62</v>
      </c>
      <c r="H14" s="72" t="s">
        <v>48</v>
      </c>
      <c r="I14" s="73">
        <v>6.98</v>
      </c>
      <c r="J14" s="74"/>
      <c r="K14" s="74">
        <v>8.6</v>
      </c>
      <c r="L14" s="73">
        <v>7.02</v>
      </c>
      <c r="M14" s="73">
        <v>2.87</v>
      </c>
      <c r="N14" s="75" t="s">
        <v>49</v>
      </c>
      <c r="O14" s="75" t="s">
        <v>49</v>
      </c>
      <c r="P14" s="75" t="s">
        <v>49</v>
      </c>
      <c r="Q14" s="75" t="s">
        <v>49</v>
      </c>
      <c r="R14" s="75" t="s">
        <v>50</v>
      </c>
      <c r="S14" s="76">
        <v>0</v>
      </c>
      <c r="T14" s="77" t="s">
        <v>51</v>
      </c>
    </row>
    <row r="15" spans="1:20" ht="21" customHeight="1">
      <c r="A15" s="53">
        <f t="shared" si="0"/>
        <v>6</v>
      </c>
      <c r="B15" s="134">
        <v>24211214730</v>
      </c>
      <c r="C15" s="55" t="s">
        <v>63</v>
      </c>
      <c r="D15" s="56" t="s">
        <v>64</v>
      </c>
      <c r="E15" s="57" t="s">
        <v>57</v>
      </c>
      <c r="F15" s="58">
        <v>36646</v>
      </c>
      <c r="G15" s="59" t="s">
        <v>65</v>
      </c>
      <c r="H15" s="60" t="s">
        <v>48</v>
      </c>
      <c r="I15" s="61">
        <v>7.09</v>
      </c>
      <c r="J15" s="62"/>
      <c r="K15" s="62">
        <v>6.5</v>
      </c>
      <c r="L15" s="61">
        <v>7.08</v>
      </c>
      <c r="M15" s="61">
        <v>2.94</v>
      </c>
      <c r="N15" s="63" t="s">
        <v>49</v>
      </c>
      <c r="O15" s="63" t="s">
        <v>49</v>
      </c>
      <c r="P15" s="63" t="s">
        <v>49</v>
      </c>
      <c r="Q15" s="63" t="s">
        <v>49</v>
      </c>
      <c r="R15" s="63" t="s">
        <v>50</v>
      </c>
      <c r="S15" s="64">
        <v>0</v>
      </c>
      <c r="T15" s="65" t="s">
        <v>51</v>
      </c>
    </row>
    <row r="16" spans="1:20" ht="18">
      <c r="A16" s="13"/>
      <c r="B16" s="14"/>
      <c r="D16" s="15"/>
      <c r="E16" s="15"/>
      <c r="F16" s="16"/>
      <c r="G16" s="17"/>
      <c r="H16" s="18"/>
      <c r="I16" s="19"/>
      <c r="J16" s="19"/>
      <c r="K16" s="19"/>
      <c r="L16" s="19"/>
      <c r="M16" s="19"/>
      <c r="N16" s="19"/>
      <c r="O16" s="19"/>
      <c r="P16" s="19"/>
      <c r="R16" s="52"/>
      <c r="S16" s="52" t="str">
        <f ca="1">"Đà Nẵng, ngày"&amp;" "&amp; TEXT(DAY(NOW()),"00")&amp;" tháng "&amp;TEXT(MONTH(NOW()),"00")&amp;" năm "&amp;YEAR(NOW())</f>
        <v>Đà Nẵng, ngày 29 tháng 09 năm 2025</v>
      </c>
      <c r="T16" s="52"/>
    </row>
    <row r="17" spans="1:20">
      <c r="A17" s="20" t="s">
        <v>20</v>
      </c>
      <c r="B17" s="21"/>
      <c r="E17" s="78" t="s">
        <v>25</v>
      </c>
      <c r="G17" s="173" t="s">
        <v>32</v>
      </c>
      <c r="H17" s="173"/>
      <c r="I17" s="173"/>
      <c r="J17" s="173"/>
      <c r="K17" s="173"/>
      <c r="N17" s="49" t="s">
        <v>21</v>
      </c>
      <c r="O17" s="22"/>
      <c r="P17" s="22"/>
      <c r="R17" s="49"/>
      <c r="S17" s="49" t="s">
        <v>35</v>
      </c>
      <c r="T17" s="49"/>
    </row>
    <row r="18" spans="1:20" ht="18">
      <c r="A18" s="23"/>
      <c r="G18" s="38"/>
      <c r="H18" s="23"/>
      <c r="J18" s="24"/>
      <c r="N18" s="24"/>
      <c r="O18" s="22"/>
      <c r="P18" s="22"/>
      <c r="R18" s="43"/>
      <c r="S18" s="43"/>
      <c r="T18" s="43"/>
    </row>
    <row r="19" spans="1:20" ht="15.75">
      <c r="A19" s="23"/>
      <c r="G19" s="38"/>
      <c r="H19" s="23"/>
      <c r="J19" s="24"/>
      <c r="N19" s="24"/>
      <c r="O19" s="22"/>
      <c r="P19" s="22"/>
      <c r="R19" s="25"/>
      <c r="S19" s="22"/>
      <c r="T19" s="38"/>
    </row>
    <row r="20" spans="1:20" ht="15.75">
      <c r="A20" s="23"/>
      <c r="G20" s="38"/>
      <c r="H20" s="23"/>
      <c r="J20" s="24"/>
      <c r="N20" s="24"/>
      <c r="O20" s="26"/>
      <c r="P20" s="26"/>
      <c r="R20" s="25"/>
      <c r="S20" s="51"/>
      <c r="T20" s="38"/>
    </row>
    <row r="21" spans="1:20" ht="15.75">
      <c r="A21" s="23"/>
      <c r="G21" s="38"/>
      <c r="H21" s="23"/>
      <c r="J21" s="24"/>
      <c r="N21" s="24"/>
      <c r="O21" s="26"/>
      <c r="P21" s="26"/>
      <c r="R21" s="25"/>
      <c r="S21" s="51"/>
      <c r="T21" s="38"/>
    </row>
    <row r="22" spans="1:20" ht="15.75">
      <c r="A22" s="27" t="s">
        <v>22</v>
      </c>
      <c r="B22" s="27"/>
      <c r="E22" s="50" t="s">
        <v>29</v>
      </c>
      <c r="G22" s="173" t="s">
        <v>87</v>
      </c>
      <c r="H22" s="173"/>
      <c r="I22" s="173"/>
      <c r="J22" s="173"/>
      <c r="K22" s="173"/>
      <c r="N22" s="49" t="s">
        <v>33</v>
      </c>
      <c r="O22" s="26"/>
      <c r="P22" s="26"/>
      <c r="R22" s="49"/>
      <c r="S22" s="49" t="s">
        <v>23</v>
      </c>
      <c r="T22" s="49"/>
    </row>
  </sheetData>
  <mergeCells count="27">
    <mergeCell ref="S5:S7"/>
    <mergeCell ref="O5:O7"/>
    <mergeCell ref="G17:K17"/>
    <mergeCell ref="G22:K22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0:R11">
    <cfRule type="cellIs" dxfId="42" priority="30" operator="equal">
      <formula>0</formula>
    </cfRule>
  </conditionalFormatting>
  <conditionalFormatting sqref="N10:R11">
    <cfRule type="cellIs" dxfId="41" priority="29" operator="equal">
      <formula>"Ko Đạt"</formula>
    </cfRule>
  </conditionalFormatting>
  <conditionalFormatting sqref="T10:T11">
    <cfRule type="cellIs" dxfId="40" priority="28" operator="notEqual">
      <formula>"CNTN"</formula>
    </cfRule>
  </conditionalFormatting>
  <conditionalFormatting sqref="J10:K11">
    <cfRule type="cellIs" dxfId="39" priority="27" operator="lessThan">
      <formula>5.5</formula>
    </cfRule>
  </conditionalFormatting>
  <conditionalFormatting sqref="J10:K11">
    <cfRule type="cellIs" dxfId="38" priority="26" operator="lessThan">
      <formula>5.5</formula>
    </cfRule>
  </conditionalFormatting>
  <conditionalFormatting sqref="N10:R11">
    <cfRule type="cellIs" dxfId="37" priority="25" operator="equal">
      <formula>0</formula>
    </cfRule>
  </conditionalFormatting>
  <conditionalFormatting sqref="N10:R11">
    <cfRule type="cellIs" dxfId="36" priority="24" operator="equal">
      <formula>"Ko Đạt"</formula>
    </cfRule>
  </conditionalFormatting>
  <conditionalFormatting sqref="T10:T11">
    <cfRule type="cellIs" dxfId="35" priority="23" operator="notEqual">
      <formula>"CNTN"</formula>
    </cfRule>
  </conditionalFormatting>
  <conditionalFormatting sqref="J10:K11">
    <cfRule type="cellIs" dxfId="34" priority="22" operator="lessThan">
      <formula>5.5</formula>
    </cfRule>
  </conditionalFormatting>
  <conditionalFormatting sqref="J10:K11">
    <cfRule type="cellIs" dxfId="33" priority="21" operator="lessThan">
      <formula>5.5</formula>
    </cfRule>
  </conditionalFormatting>
  <conditionalFormatting sqref="N12:R15">
    <cfRule type="cellIs" dxfId="32" priority="10" operator="equal">
      <formula>0</formula>
    </cfRule>
  </conditionalFormatting>
  <conditionalFormatting sqref="N12:R15">
    <cfRule type="cellIs" dxfId="31" priority="9" operator="equal">
      <formula>"Ko Đạt"</formula>
    </cfRule>
  </conditionalFormatting>
  <conditionalFormatting sqref="T12:T15">
    <cfRule type="cellIs" dxfId="30" priority="8" operator="notEqual">
      <formula>"CNTN"</formula>
    </cfRule>
  </conditionalFormatting>
  <conditionalFormatting sqref="J12:K15">
    <cfRule type="cellIs" dxfId="29" priority="7" operator="lessThan">
      <formula>5.5</formula>
    </cfRule>
  </conditionalFormatting>
  <conditionalFormatting sqref="J12:K15">
    <cfRule type="cellIs" dxfId="28" priority="6" operator="lessThan">
      <formula>5.5</formula>
    </cfRule>
  </conditionalFormatting>
  <conditionalFormatting sqref="N12:R15">
    <cfRule type="cellIs" dxfId="27" priority="5" operator="equal">
      <formula>0</formula>
    </cfRule>
  </conditionalFormatting>
  <conditionalFormatting sqref="N12:R15">
    <cfRule type="cellIs" dxfId="26" priority="4" operator="equal">
      <formula>"Ko Đạt"</formula>
    </cfRule>
  </conditionalFormatting>
  <conditionalFormatting sqref="T12:T15">
    <cfRule type="cellIs" dxfId="25" priority="3" operator="notEqual">
      <formula>"CNTN"</formula>
    </cfRule>
  </conditionalFormatting>
  <conditionalFormatting sqref="J12:K15">
    <cfRule type="cellIs" dxfId="24" priority="2" operator="lessThan">
      <formula>5.5</formula>
    </cfRule>
  </conditionalFormatting>
  <conditionalFormatting sqref="J12:K15">
    <cfRule type="cellIs" dxfId="2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30" sqref="F30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4" customWidth="1"/>
    <col min="20" max="20" width="11.28515625" style="47" customWidth="1"/>
  </cols>
  <sheetData>
    <row r="1" spans="1:20" ht="15.75">
      <c r="A1" s="137" t="s">
        <v>39</v>
      </c>
      <c r="B1" s="137"/>
      <c r="C1" s="137"/>
      <c r="D1" s="137"/>
      <c r="E1" s="104"/>
      <c r="F1" s="138" t="s">
        <v>42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5.75">
      <c r="A2" s="139" t="s">
        <v>36</v>
      </c>
      <c r="B2" s="139"/>
      <c r="C2" s="139"/>
      <c r="D2" s="139"/>
      <c r="E2" s="104"/>
      <c r="F2" s="138" t="s">
        <v>41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5.75">
      <c r="A3" s="104"/>
      <c r="B3" s="104"/>
      <c r="C3" s="104"/>
      <c r="D3" s="104"/>
      <c r="E3" s="104"/>
      <c r="F3" s="138" t="s">
        <v>40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31.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0" t="s">
        <v>0</v>
      </c>
      <c r="B5" s="143" t="s">
        <v>1</v>
      </c>
      <c r="C5" s="146" t="s">
        <v>2</v>
      </c>
      <c r="D5" s="147"/>
      <c r="E5" s="152" t="s">
        <v>3</v>
      </c>
      <c r="F5" s="152" t="s">
        <v>4</v>
      </c>
      <c r="G5" s="140" t="s">
        <v>5</v>
      </c>
      <c r="H5" s="160" t="s">
        <v>6</v>
      </c>
      <c r="I5" s="158" t="s">
        <v>7</v>
      </c>
      <c r="J5" s="164" t="s">
        <v>8</v>
      </c>
      <c r="K5" s="165"/>
      <c r="L5" s="166" t="s">
        <v>9</v>
      </c>
      <c r="M5" s="167"/>
      <c r="N5" s="158" t="s">
        <v>12</v>
      </c>
      <c r="O5" s="158" t="s">
        <v>28</v>
      </c>
      <c r="P5" s="158" t="s">
        <v>10</v>
      </c>
      <c r="Q5" s="158" t="s">
        <v>11</v>
      </c>
      <c r="R5" s="158" t="s">
        <v>13</v>
      </c>
      <c r="S5" s="155" t="s">
        <v>14</v>
      </c>
      <c r="T5" s="155" t="s">
        <v>15</v>
      </c>
    </row>
    <row r="6" spans="1:20" ht="27.75" customHeight="1">
      <c r="A6" s="141"/>
      <c r="B6" s="144"/>
      <c r="C6" s="148"/>
      <c r="D6" s="149"/>
      <c r="E6" s="153"/>
      <c r="F6" s="153"/>
      <c r="G6" s="141"/>
      <c r="H6" s="161"/>
      <c r="I6" s="163"/>
      <c r="J6" s="158" t="s">
        <v>16</v>
      </c>
      <c r="K6" s="155" t="s">
        <v>17</v>
      </c>
      <c r="L6" s="168"/>
      <c r="M6" s="169"/>
      <c r="N6" s="163"/>
      <c r="O6" s="163"/>
      <c r="P6" s="163"/>
      <c r="Q6" s="163"/>
      <c r="R6" s="163"/>
      <c r="S6" s="156"/>
      <c r="T6" s="156"/>
    </row>
    <row r="7" spans="1:20">
      <c r="A7" s="142"/>
      <c r="B7" s="145"/>
      <c r="C7" s="150"/>
      <c r="D7" s="151"/>
      <c r="E7" s="154"/>
      <c r="F7" s="154"/>
      <c r="G7" s="142"/>
      <c r="H7" s="162"/>
      <c r="I7" s="159"/>
      <c r="J7" s="159"/>
      <c r="K7" s="157"/>
      <c r="L7" s="1" t="s">
        <v>18</v>
      </c>
      <c r="M7" s="2" t="s">
        <v>19</v>
      </c>
      <c r="N7" s="159"/>
      <c r="O7" s="159"/>
      <c r="P7" s="159"/>
      <c r="Q7" s="159"/>
      <c r="R7" s="159"/>
      <c r="S7" s="157"/>
      <c r="T7" s="157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1"/>
      <c r="T8" s="45"/>
    </row>
    <row r="9" spans="1:20" ht="20.100000000000001" customHeight="1">
      <c r="A9" s="79" t="s">
        <v>24</v>
      </c>
      <c r="B9" s="83"/>
      <c r="C9" s="84"/>
      <c r="D9" s="85"/>
      <c r="E9" s="85"/>
      <c r="F9" s="86"/>
      <c r="G9" s="84"/>
      <c r="H9" s="84"/>
      <c r="I9" s="84"/>
      <c r="J9" s="84"/>
      <c r="K9" s="84"/>
      <c r="L9" s="84"/>
      <c r="M9" s="87"/>
      <c r="N9" s="87"/>
      <c r="O9" s="87"/>
      <c r="P9" s="88"/>
      <c r="Q9" s="88"/>
      <c r="R9" s="87"/>
      <c r="S9" s="89"/>
      <c r="T9" s="90"/>
    </row>
    <row r="10" spans="1:20" ht="20.100000000000001" customHeight="1">
      <c r="A10" s="67">
        <v>1</v>
      </c>
      <c r="B10" s="37">
        <v>26211526349</v>
      </c>
      <c r="C10" s="39" t="s">
        <v>75</v>
      </c>
      <c r="D10" s="28" t="s">
        <v>49</v>
      </c>
      <c r="E10" s="35" t="s">
        <v>76</v>
      </c>
      <c r="F10" s="29">
        <v>37496</v>
      </c>
      <c r="G10" s="30" t="s">
        <v>77</v>
      </c>
      <c r="H10" s="31" t="s">
        <v>48</v>
      </c>
      <c r="I10" s="32">
        <v>6.84</v>
      </c>
      <c r="J10" s="33"/>
      <c r="K10" s="33">
        <v>8</v>
      </c>
      <c r="L10" s="32">
        <v>6.92</v>
      </c>
      <c r="M10" s="32">
        <v>2.81</v>
      </c>
      <c r="N10" s="34" t="s">
        <v>49</v>
      </c>
      <c r="O10" s="34" t="s">
        <v>49</v>
      </c>
      <c r="P10" s="34" t="s">
        <v>49</v>
      </c>
      <c r="Q10" s="34" t="s">
        <v>49</v>
      </c>
      <c r="R10" s="34" t="s">
        <v>50</v>
      </c>
      <c r="S10" s="42">
        <v>0</v>
      </c>
      <c r="T10" s="40" t="s">
        <v>51</v>
      </c>
    </row>
    <row r="11" spans="1:20" ht="20.100000000000001" customHeight="1">
      <c r="A11" s="67">
        <f t="shared" ref="A11:A24" si="0">A10+1</f>
        <v>2</v>
      </c>
      <c r="B11" s="37">
        <v>26212120058</v>
      </c>
      <c r="C11" s="39" t="s">
        <v>78</v>
      </c>
      <c r="D11" s="28" t="s">
        <v>79</v>
      </c>
      <c r="E11" s="35" t="s">
        <v>76</v>
      </c>
      <c r="F11" s="29">
        <v>37263</v>
      </c>
      <c r="G11" s="30" t="s">
        <v>80</v>
      </c>
      <c r="H11" s="31" t="s">
        <v>48</v>
      </c>
      <c r="I11" s="32">
        <v>6.85</v>
      </c>
      <c r="J11" s="33"/>
      <c r="K11" s="33">
        <v>7.7</v>
      </c>
      <c r="L11" s="32">
        <v>6.93</v>
      </c>
      <c r="M11" s="32">
        <v>2.79</v>
      </c>
      <c r="N11" s="34" t="s">
        <v>49</v>
      </c>
      <c r="O11" s="34" t="s">
        <v>49</v>
      </c>
      <c r="P11" s="34" t="s">
        <v>49</v>
      </c>
      <c r="Q11" s="34" t="s">
        <v>49</v>
      </c>
      <c r="R11" s="34" t="s">
        <v>68</v>
      </c>
      <c r="S11" s="42">
        <v>0</v>
      </c>
      <c r="T11" s="40" t="s">
        <v>51</v>
      </c>
    </row>
    <row r="12" spans="1:20" ht="20.100000000000001" customHeight="1">
      <c r="A12" s="67">
        <f t="shared" si="0"/>
        <v>3</v>
      </c>
      <c r="B12" s="37">
        <v>26211542695</v>
      </c>
      <c r="C12" s="39" t="s">
        <v>81</v>
      </c>
      <c r="D12" s="28" t="s">
        <v>82</v>
      </c>
      <c r="E12" s="35" t="s">
        <v>76</v>
      </c>
      <c r="F12" s="29">
        <v>37520</v>
      </c>
      <c r="G12" s="30" t="s">
        <v>77</v>
      </c>
      <c r="H12" s="31" t="s">
        <v>48</v>
      </c>
      <c r="I12" s="32">
        <v>6.39</v>
      </c>
      <c r="J12" s="33"/>
      <c r="K12" s="33">
        <v>7</v>
      </c>
      <c r="L12" s="32">
        <v>6.46</v>
      </c>
      <c r="M12" s="32">
        <v>2.48</v>
      </c>
      <c r="N12" s="34" t="s">
        <v>49</v>
      </c>
      <c r="O12" s="34" t="s">
        <v>49</v>
      </c>
      <c r="P12" s="34" t="s">
        <v>49</v>
      </c>
      <c r="Q12" s="34" t="s">
        <v>49</v>
      </c>
      <c r="R12" s="34" t="s">
        <v>50</v>
      </c>
      <c r="S12" s="42">
        <v>0</v>
      </c>
      <c r="T12" s="40" t="s">
        <v>51</v>
      </c>
    </row>
    <row r="13" spans="1:20" ht="20.100000000000001" customHeight="1">
      <c r="A13" s="67">
        <f t="shared" si="0"/>
        <v>4</v>
      </c>
      <c r="B13" s="37">
        <v>26211531225</v>
      </c>
      <c r="C13" s="39" t="s">
        <v>83</v>
      </c>
      <c r="D13" s="28" t="s">
        <v>59</v>
      </c>
      <c r="E13" s="35" t="s">
        <v>76</v>
      </c>
      <c r="F13" s="29">
        <v>37473</v>
      </c>
      <c r="G13" s="30" t="s">
        <v>84</v>
      </c>
      <c r="H13" s="31" t="s">
        <v>48</v>
      </c>
      <c r="I13" s="32">
        <v>6.46</v>
      </c>
      <c r="J13" s="33"/>
      <c r="K13" s="33">
        <v>7.2</v>
      </c>
      <c r="L13" s="32">
        <v>6.52</v>
      </c>
      <c r="M13" s="32">
        <v>2.57</v>
      </c>
      <c r="N13" s="34" t="s">
        <v>49</v>
      </c>
      <c r="O13" s="34" t="s">
        <v>49</v>
      </c>
      <c r="P13" s="34" t="s">
        <v>49</v>
      </c>
      <c r="Q13" s="34" t="s">
        <v>49</v>
      </c>
      <c r="R13" s="34" t="s">
        <v>50</v>
      </c>
      <c r="S13" s="42">
        <v>0</v>
      </c>
      <c r="T13" s="40" t="s">
        <v>51</v>
      </c>
    </row>
    <row r="14" spans="1:20" ht="20.100000000000001" customHeight="1">
      <c r="A14" s="67">
        <f t="shared" si="0"/>
        <v>5</v>
      </c>
      <c r="B14" s="37">
        <v>26211542058</v>
      </c>
      <c r="C14" s="39" t="s">
        <v>93</v>
      </c>
      <c r="D14" s="28" t="s">
        <v>94</v>
      </c>
      <c r="E14" s="35" t="s">
        <v>76</v>
      </c>
      <c r="F14" s="29">
        <v>37397</v>
      </c>
      <c r="G14" s="30" t="s">
        <v>67</v>
      </c>
      <c r="H14" s="31" t="s">
        <v>48</v>
      </c>
      <c r="I14" s="32">
        <v>6.88</v>
      </c>
      <c r="J14" s="33"/>
      <c r="K14" s="33">
        <v>6.6</v>
      </c>
      <c r="L14" s="32">
        <v>6.92</v>
      </c>
      <c r="M14" s="32">
        <v>2.8</v>
      </c>
      <c r="N14" s="34" t="s">
        <v>49</v>
      </c>
      <c r="O14" s="34" t="s">
        <v>49</v>
      </c>
      <c r="P14" s="34" t="s">
        <v>49</v>
      </c>
      <c r="Q14" s="34" t="s">
        <v>49</v>
      </c>
      <c r="R14" s="34" t="s">
        <v>50</v>
      </c>
      <c r="S14" s="42">
        <v>0</v>
      </c>
      <c r="T14" s="40" t="s">
        <v>51</v>
      </c>
    </row>
    <row r="15" spans="1:20" ht="20.100000000000001" customHeight="1">
      <c r="A15" s="67">
        <f t="shared" si="0"/>
        <v>6</v>
      </c>
      <c r="B15" s="37">
        <v>26211532103</v>
      </c>
      <c r="C15" s="39" t="s">
        <v>88</v>
      </c>
      <c r="D15" s="28" t="s">
        <v>48</v>
      </c>
      <c r="E15" s="35" t="s">
        <v>76</v>
      </c>
      <c r="F15" s="29">
        <v>37596</v>
      </c>
      <c r="G15" s="30" t="s">
        <v>77</v>
      </c>
      <c r="H15" s="31" t="s">
        <v>48</v>
      </c>
      <c r="I15" s="32">
        <v>6.34</v>
      </c>
      <c r="J15" s="33"/>
      <c r="K15" s="33">
        <v>6.5</v>
      </c>
      <c r="L15" s="32">
        <v>6.39</v>
      </c>
      <c r="M15" s="32">
        <v>2.4700000000000002</v>
      </c>
      <c r="N15" s="34" t="s">
        <v>49</v>
      </c>
      <c r="O15" s="34" t="s">
        <v>49</v>
      </c>
      <c r="P15" s="34" t="s">
        <v>49</v>
      </c>
      <c r="Q15" s="34" t="s">
        <v>49</v>
      </c>
      <c r="R15" s="34" t="s">
        <v>50</v>
      </c>
      <c r="S15" s="42">
        <v>0</v>
      </c>
      <c r="T15" s="40" t="s">
        <v>51</v>
      </c>
    </row>
    <row r="16" spans="1:20" ht="20.100000000000001" customHeight="1">
      <c r="A16" s="67">
        <f t="shared" si="0"/>
        <v>7</v>
      </c>
      <c r="B16" s="37">
        <v>26211520470</v>
      </c>
      <c r="C16" s="39" t="s">
        <v>91</v>
      </c>
      <c r="D16" s="28" t="s">
        <v>92</v>
      </c>
      <c r="E16" s="35" t="s">
        <v>76</v>
      </c>
      <c r="F16" s="29">
        <v>37469</v>
      </c>
      <c r="G16" s="30" t="s">
        <v>77</v>
      </c>
      <c r="H16" s="31" t="s">
        <v>48</v>
      </c>
      <c r="I16" s="32">
        <v>6.56</v>
      </c>
      <c r="J16" s="33"/>
      <c r="K16" s="33">
        <v>7</v>
      </c>
      <c r="L16" s="32">
        <v>6.64</v>
      </c>
      <c r="M16" s="32">
        <v>2.63</v>
      </c>
      <c r="N16" s="34" t="s">
        <v>49</v>
      </c>
      <c r="O16" s="34" t="s">
        <v>49</v>
      </c>
      <c r="P16" s="34" t="s">
        <v>49</v>
      </c>
      <c r="Q16" s="34" t="s">
        <v>49</v>
      </c>
      <c r="R16" s="34" t="s">
        <v>50</v>
      </c>
      <c r="S16" s="42">
        <v>0</v>
      </c>
      <c r="T16" s="40" t="s">
        <v>51</v>
      </c>
    </row>
    <row r="17" spans="1:20" ht="20.100000000000001" customHeight="1">
      <c r="A17" s="53">
        <f t="shared" si="0"/>
        <v>8</v>
      </c>
      <c r="B17" s="54">
        <v>26211542445</v>
      </c>
      <c r="C17" s="55" t="s">
        <v>85</v>
      </c>
      <c r="D17" s="56" t="s">
        <v>86</v>
      </c>
      <c r="E17" s="57" t="s">
        <v>76</v>
      </c>
      <c r="F17" s="58">
        <v>37474</v>
      </c>
      <c r="G17" s="59" t="s">
        <v>67</v>
      </c>
      <c r="H17" s="60" t="s">
        <v>48</v>
      </c>
      <c r="I17" s="61">
        <v>6.92</v>
      </c>
      <c r="J17" s="62"/>
      <c r="K17" s="62">
        <v>6.4</v>
      </c>
      <c r="L17" s="61">
        <v>6.96</v>
      </c>
      <c r="M17" s="61">
        <v>2.8</v>
      </c>
      <c r="N17" s="63" t="s">
        <v>49</v>
      </c>
      <c r="O17" s="63" t="s">
        <v>49</v>
      </c>
      <c r="P17" s="63" t="s">
        <v>49</v>
      </c>
      <c r="Q17" s="63" t="s">
        <v>49</v>
      </c>
      <c r="R17" s="63" t="s">
        <v>50</v>
      </c>
      <c r="S17" s="64">
        <v>0</v>
      </c>
      <c r="T17" s="65" t="s">
        <v>51</v>
      </c>
    </row>
    <row r="18" spans="1:20" ht="20.100000000000001" hidden="1" customHeight="1">
      <c r="A18" s="118">
        <f t="shared" si="0"/>
        <v>9</v>
      </c>
      <c r="B18" s="119"/>
      <c r="C18" s="120"/>
      <c r="D18" s="121"/>
      <c r="E18" s="122"/>
      <c r="F18" s="123"/>
      <c r="G18" s="124"/>
      <c r="H18" s="125"/>
      <c r="I18" s="126"/>
      <c r="J18" s="127"/>
      <c r="K18" s="127"/>
      <c r="L18" s="126"/>
      <c r="M18" s="126"/>
      <c r="N18" s="128"/>
      <c r="O18" s="128"/>
      <c r="P18" s="128"/>
      <c r="Q18" s="128"/>
      <c r="R18" s="128"/>
      <c r="S18" s="129"/>
      <c r="T18" s="130"/>
    </row>
    <row r="19" spans="1:20" ht="20.100000000000001" hidden="1" customHeight="1">
      <c r="A19" s="67">
        <f t="shared" si="0"/>
        <v>10</v>
      </c>
      <c r="B19" s="37"/>
      <c r="C19" s="39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34"/>
      <c r="S19" s="42"/>
      <c r="T19" s="40"/>
    </row>
    <row r="20" spans="1:20" ht="20.100000000000001" hidden="1" customHeight="1">
      <c r="A20" s="67">
        <f t="shared" si="0"/>
        <v>11</v>
      </c>
      <c r="B20" s="37"/>
      <c r="C20" s="39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34"/>
      <c r="S20" s="42"/>
      <c r="T20" s="40"/>
    </row>
    <row r="21" spans="1:20" ht="18" hidden="1" customHeight="1">
      <c r="A21" s="67">
        <f t="shared" si="0"/>
        <v>12</v>
      </c>
      <c r="B21" s="37"/>
      <c r="C21" s="39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34"/>
      <c r="S21" s="42"/>
      <c r="T21" s="40"/>
    </row>
    <row r="22" spans="1:20" ht="18" hidden="1" customHeight="1">
      <c r="A22" s="67">
        <f t="shared" si="0"/>
        <v>13</v>
      </c>
      <c r="B22" s="37"/>
      <c r="C22" s="39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34"/>
      <c r="S22" s="42"/>
      <c r="T22" s="40"/>
    </row>
    <row r="23" spans="1:20" ht="18" hidden="1" customHeight="1">
      <c r="A23" s="67">
        <f t="shared" si="0"/>
        <v>14</v>
      </c>
      <c r="B23" s="37"/>
      <c r="C23" s="39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34"/>
      <c r="S23" s="42"/>
      <c r="T23" s="40"/>
    </row>
    <row r="24" spans="1:20" ht="18" hidden="1" customHeight="1">
      <c r="A24" s="53">
        <f t="shared" si="0"/>
        <v>15</v>
      </c>
      <c r="B24" s="54"/>
      <c r="C24" s="55"/>
      <c r="D24" s="56"/>
      <c r="E24" s="57"/>
      <c r="F24" s="58"/>
      <c r="G24" s="59"/>
      <c r="H24" s="60"/>
      <c r="I24" s="61"/>
      <c r="J24" s="62"/>
      <c r="K24" s="62"/>
      <c r="L24" s="61"/>
      <c r="M24" s="61"/>
      <c r="N24" s="63"/>
      <c r="O24" s="63"/>
      <c r="P24" s="63"/>
      <c r="Q24" s="63"/>
      <c r="R24" s="63"/>
      <c r="S24" s="64"/>
      <c r="T24" s="65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2"/>
      <c r="S25" s="52" t="str">
        <f ca="1">"Đà Nẵng, ngày"&amp;" "&amp; TEXT(DAY(NOW()),"00")&amp;" tháng "&amp;TEXT(MONTH(NOW()),"00")&amp;" năm "&amp;YEAR(NOW())</f>
        <v>Đà Nẵng, ngày 29 tháng 09 năm 2025</v>
      </c>
      <c r="T25" s="52"/>
    </row>
    <row r="26" spans="1:20">
      <c r="A26" s="20" t="s">
        <v>20</v>
      </c>
      <c r="B26" s="21"/>
      <c r="E26" s="105" t="s">
        <v>25</v>
      </c>
      <c r="G26" s="173" t="s">
        <v>32</v>
      </c>
      <c r="H26" s="173"/>
      <c r="I26" s="173"/>
      <c r="J26" s="173"/>
      <c r="K26" s="173"/>
      <c r="N26" s="49" t="s">
        <v>21</v>
      </c>
      <c r="O26" s="22"/>
      <c r="P26" s="22"/>
      <c r="R26" s="49"/>
      <c r="S26" s="49" t="s">
        <v>35</v>
      </c>
      <c r="T26" s="49"/>
    </row>
    <row r="27" spans="1:20" ht="18">
      <c r="A27" s="23"/>
      <c r="G27" s="38"/>
      <c r="H27" s="23"/>
      <c r="J27" s="24"/>
      <c r="N27" s="24"/>
      <c r="O27" s="22"/>
      <c r="P27" s="22"/>
      <c r="R27" s="43"/>
      <c r="S27" s="43"/>
      <c r="T27" s="43"/>
    </row>
    <row r="28" spans="1:20" ht="15.75">
      <c r="A28" s="23"/>
      <c r="G28" s="38"/>
      <c r="H28" s="23"/>
      <c r="J28" s="24"/>
      <c r="N28" s="24"/>
      <c r="O28" s="22"/>
      <c r="P28" s="22"/>
      <c r="R28" s="25"/>
      <c r="S28" s="22"/>
      <c r="T28" s="38"/>
    </row>
    <row r="29" spans="1:20" ht="15.75">
      <c r="A29" s="23"/>
      <c r="G29" s="38"/>
      <c r="H29" s="23"/>
      <c r="J29" s="24"/>
      <c r="N29" s="24"/>
      <c r="O29" s="26"/>
      <c r="P29" s="26"/>
      <c r="R29" s="25"/>
      <c r="S29" s="51"/>
      <c r="T29" s="38"/>
    </row>
    <row r="30" spans="1:20" ht="15.75">
      <c r="A30" s="23"/>
      <c r="G30" s="38"/>
      <c r="H30" s="23"/>
      <c r="J30" s="24"/>
      <c r="N30" s="24"/>
      <c r="O30" s="26"/>
      <c r="P30" s="26"/>
      <c r="R30" s="25"/>
      <c r="S30" s="51"/>
      <c r="T30" s="38"/>
    </row>
    <row r="31" spans="1:20" ht="15.75">
      <c r="A31" s="27" t="s">
        <v>22</v>
      </c>
      <c r="B31" s="27"/>
      <c r="E31" s="50" t="s">
        <v>29</v>
      </c>
      <c r="G31" s="173" t="s">
        <v>87</v>
      </c>
      <c r="H31" s="173"/>
      <c r="I31" s="173"/>
      <c r="J31" s="173"/>
      <c r="K31" s="173"/>
      <c r="N31" s="49" t="s">
        <v>33</v>
      </c>
      <c r="O31" s="26"/>
      <c r="P31" s="26"/>
      <c r="R31" s="49"/>
      <c r="S31" s="49" t="s">
        <v>23</v>
      </c>
      <c r="T31" s="49"/>
    </row>
  </sheetData>
  <mergeCells count="27">
    <mergeCell ref="A4:T4"/>
    <mergeCell ref="A1:D1"/>
    <mergeCell ref="F1:T1"/>
    <mergeCell ref="A2:D2"/>
    <mergeCell ref="F2:T2"/>
    <mergeCell ref="F3:T3"/>
    <mergeCell ref="A5:A7"/>
    <mergeCell ref="B5:B7"/>
    <mergeCell ref="C5:D7"/>
    <mergeCell ref="E5:E7"/>
    <mergeCell ref="F5:F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G26:K26"/>
    <mergeCell ref="G31:K31"/>
    <mergeCell ref="P5:P7"/>
    <mergeCell ref="Q5:Q7"/>
    <mergeCell ref="R5:R7"/>
    <mergeCell ref="G5:G7"/>
  </mergeCells>
  <conditionalFormatting sqref="N10:R24">
    <cfRule type="cellIs" dxfId="22" priority="25" operator="equal">
      <formula>0</formula>
    </cfRule>
  </conditionalFormatting>
  <conditionalFormatting sqref="N10:R24">
    <cfRule type="cellIs" dxfId="21" priority="24" operator="equal">
      <formula>"Ko Đạt"</formula>
    </cfRule>
  </conditionalFormatting>
  <conditionalFormatting sqref="T19:T24">
    <cfRule type="cellIs" dxfId="20" priority="13" operator="notEqual">
      <formula>"CNTN"</formula>
    </cfRule>
  </conditionalFormatting>
  <conditionalFormatting sqref="J19:K24">
    <cfRule type="cellIs" dxfId="19" priority="12" operator="lessThan">
      <formula>5.5</formula>
    </cfRule>
  </conditionalFormatting>
  <conditionalFormatting sqref="J19:K24">
    <cfRule type="cellIs" dxfId="18" priority="11" operator="lessThan">
      <formula>5.5</formula>
    </cfRule>
  </conditionalFormatting>
  <conditionalFormatting sqref="N10:R20">
    <cfRule type="cellIs" dxfId="17" priority="30" operator="equal">
      <formula>0</formula>
    </cfRule>
  </conditionalFormatting>
  <conditionalFormatting sqref="N10:R20">
    <cfRule type="cellIs" dxfId="16" priority="29" operator="equal">
      <formula>"Ko Đạt"</formula>
    </cfRule>
  </conditionalFormatting>
  <conditionalFormatting sqref="T10:T20">
    <cfRule type="cellIs" dxfId="15" priority="28" operator="notEqual">
      <formula>"CNTN"</formula>
    </cfRule>
  </conditionalFormatting>
  <conditionalFormatting sqref="J10:K20">
    <cfRule type="cellIs" dxfId="14" priority="27" operator="lessThan">
      <formula>5.5</formula>
    </cfRule>
  </conditionalFormatting>
  <conditionalFormatting sqref="J10:K20">
    <cfRule type="cellIs" dxfId="13" priority="26" operator="lessThan">
      <formula>5.5</formula>
    </cfRule>
  </conditionalFormatting>
  <conditionalFormatting sqref="T10:T20">
    <cfRule type="cellIs" dxfId="12" priority="23" operator="notEqual">
      <formula>"CNTN"</formula>
    </cfRule>
  </conditionalFormatting>
  <conditionalFormatting sqref="J10:K20">
    <cfRule type="cellIs" dxfId="11" priority="22" operator="lessThan">
      <formula>5.5</formula>
    </cfRule>
  </conditionalFormatting>
  <conditionalFormatting sqref="J10:K20">
    <cfRule type="cellIs" dxfId="10" priority="2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A30" sqref="AA30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4" customWidth="1"/>
    <col min="20" max="20" width="10" style="47" customWidth="1"/>
  </cols>
  <sheetData>
    <row r="1" spans="1:20" ht="15.75">
      <c r="A1" s="137" t="s">
        <v>39</v>
      </c>
      <c r="B1" s="137"/>
      <c r="C1" s="137"/>
      <c r="D1" s="137"/>
      <c r="E1" s="66"/>
      <c r="F1" s="138" t="s">
        <v>42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5.75">
      <c r="A2" s="139" t="s">
        <v>36</v>
      </c>
      <c r="B2" s="139"/>
      <c r="C2" s="139"/>
      <c r="D2" s="139"/>
      <c r="E2" s="66"/>
      <c r="F2" s="138" t="s">
        <v>37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5.75">
      <c r="A3" s="80"/>
      <c r="B3" s="80"/>
      <c r="C3" s="80"/>
      <c r="D3" s="80"/>
      <c r="E3" s="80"/>
      <c r="F3" s="138" t="s">
        <v>34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31.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8" customHeight="1">
      <c r="A5" s="140" t="s">
        <v>0</v>
      </c>
      <c r="B5" s="143" t="s">
        <v>1</v>
      </c>
      <c r="C5" s="146" t="s">
        <v>2</v>
      </c>
      <c r="D5" s="147"/>
      <c r="E5" s="152" t="s">
        <v>3</v>
      </c>
      <c r="F5" s="152" t="s">
        <v>4</v>
      </c>
      <c r="G5" s="140" t="s">
        <v>5</v>
      </c>
      <c r="H5" s="160" t="s">
        <v>6</v>
      </c>
      <c r="I5" s="158" t="s">
        <v>31</v>
      </c>
      <c r="J5" s="164" t="s">
        <v>8</v>
      </c>
      <c r="K5" s="165"/>
      <c r="L5" s="166" t="s">
        <v>9</v>
      </c>
      <c r="M5" s="167"/>
      <c r="N5" s="158" t="s">
        <v>12</v>
      </c>
      <c r="O5" s="170" t="s">
        <v>28</v>
      </c>
      <c r="P5" s="158" t="s">
        <v>10</v>
      </c>
      <c r="Q5" s="158" t="s">
        <v>11</v>
      </c>
      <c r="R5" s="158" t="s">
        <v>13</v>
      </c>
      <c r="S5" s="155" t="s">
        <v>14</v>
      </c>
      <c r="T5" s="155" t="s">
        <v>15</v>
      </c>
    </row>
    <row r="6" spans="1:20" ht="27.75" customHeight="1">
      <c r="A6" s="141"/>
      <c r="B6" s="144"/>
      <c r="C6" s="148"/>
      <c r="D6" s="149"/>
      <c r="E6" s="153"/>
      <c r="F6" s="153"/>
      <c r="G6" s="141"/>
      <c r="H6" s="161"/>
      <c r="I6" s="163"/>
      <c r="J6" s="158" t="s">
        <v>16</v>
      </c>
      <c r="K6" s="155" t="s">
        <v>17</v>
      </c>
      <c r="L6" s="168"/>
      <c r="M6" s="169"/>
      <c r="N6" s="163"/>
      <c r="O6" s="171"/>
      <c r="P6" s="163"/>
      <c r="Q6" s="163"/>
      <c r="R6" s="163"/>
      <c r="S6" s="156"/>
      <c r="T6" s="156"/>
    </row>
    <row r="7" spans="1:20">
      <c r="A7" s="142"/>
      <c r="B7" s="145"/>
      <c r="C7" s="150"/>
      <c r="D7" s="151"/>
      <c r="E7" s="154"/>
      <c r="F7" s="154"/>
      <c r="G7" s="142"/>
      <c r="H7" s="162"/>
      <c r="I7" s="159"/>
      <c r="J7" s="159"/>
      <c r="K7" s="157"/>
      <c r="L7" s="1" t="s">
        <v>18</v>
      </c>
      <c r="M7" s="2" t="s">
        <v>19</v>
      </c>
      <c r="N7" s="159"/>
      <c r="O7" s="172"/>
      <c r="P7" s="159"/>
      <c r="Q7" s="159"/>
      <c r="R7" s="159"/>
      <c r="S7" s="157"/>
      <c r="T7" s="157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1"/>
      <c r="T8" s="45"/>
    </row>
    <row r="9" spans="1:20" ht="21" customHeight="1">
      <c r="A9" s="79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6"/>
    </row>
    <row r="10" spans="1:20" ht="21" customHeight="1">
      <c r="A10" s="36">
        <v>1</v>
      </c>
      <c r="B10" s="37">
        <v>24211716067</v>
      </c>
      <c r="C10" s="39" t="s">
        <v>56</v>
      </c>
      <c r="D10" s="28" t="s">
        <v>59</v>
      </c>
      <c r="E10" s="35" t="s">
        <v>66</v>
      </c>
      <c r="F10" s="29">
        <v>36628</v>
      </c>
      <c r="G10" s="30" t="s">
        <v>67</v>
      </c>
      <c r="H10" s="31" t="s">
        <v>48</v>
      </c>
      <c r="I10" s="32">
        <v>6.79</v>
      </c>
      <c r="J10" s="33"/>
      <c r="K10" s="33">
        <v>7.7</v>
      </c>
      <c r="L10" s="32">
        <v>6.8</v>
      </c>
      <c r="M10" s="32">
        <v>2.71</v>
      </c>
      <c r="N10" s="34" t="s">
        <v>49</v>
      </c>
      <c r="O10" s="34" t="s">
        <v>49</v>
      </c>
      <c r="P10" s="34" t="s">
        <v>49</v>
      </c>
      <c r="Q10" s="34" t="s">
        <v>49</v>
      </c>
      <c r="R10" s="34" t="s">
        <v>68</v>
      </c>
      <c r="S10" s="42">
        <v>0</v>
      </c>
      <c r="T10" s="40" t="s">
        <v>51</v>
      </c>
    </row>
    <row r="11" spans="1:20" ht="21" customHeight="1">
      <c r="A11" s="36">
        <f t="shared" ref="A11" si="0">A10+1</f>
        <v>2</v>
      </c>
      <c r="B11" s="37">
        <v>26211600794</v>
      </c>
      <c r="C11" s="39" t="s">
        <v>69</v>
      </c>
      <c r="D11" s="28" t="s">
        <v>70</v>
      </c>
      <c r="E11" s="35" t="s">
        <v>71</v>
      </c>
      <c r="F11" s="29">
        <v>37542</v>
      </c>
      <c r="G11" s="30" t="s">
        <v>47</v>
      </c>
      <c r="H11" s="31" t="s">
        <v>48</v>
      </c>
      <c r="I11" s="32">
        <v>6.55</v>
      </c>
      <c r="J11" s="33"/>
      <c r="K11" s="33">
        <v>8.6999999999999993</v>
      </c>
      <c r="L11" s="32">
        <v>6.59</v>
      </c>
      <c r="M11" s="32">
        <v>2.6</v>
      </c>
      <c r="N11" s="34" t="s">
        <v>49</v>
      </c>
      <c r="O11" s="34" t="s">
        <v>49</v>
      </c>
      <c r="P11" s="34" t="s">
        <v>49</v>
      </c>
      <c r="Q11" s="34" t="s">
        <v>49</v>
      </c>
      <c r="R11" s="34" t="s">
        <v>50</v>
      </c>
      <c r="S11" s="42">
        <v>0</v>
      </c>
      <c r="T11" s="40" t="s">
        <v>51</v>
      </c>
    </row>
    <row r="12" spans="1:20" ht="21" customHeight="1">
      <c r="A12" s="36">
        <v>3</v>
      </c>
      <c r="B12" s="37">
        <v>26211642694</v>
      </c>
      <c r="C12" s="39" t="s">
        <v>72</v>
      </c>
      <c r="D12" s="28" t="s">
        <v>73</v>
      </c>
      <c r="E12" s="35" t="s">
        <v>74</v>
      </c>
      <c r="F12" s="29">
        <v>37277</v>
      </c>
      <c r="G12" s="30" t="s">
        <v>67</v>
      </c>
      <c r="H12" s="31" t="s">
        <v>48</v>
      </c>
      <c r="I12" s="32">
        <v>6.71</v>
      </c>
      <c r="J12" s="33"/>
      <c r="K12" s="33">
        <v>8.5</v>
      </c>
      <c r="L12" s="32">
        <v>6.75</v>
      </c>
      <c r="M12" s="32">
        <v>2.72</v>
      </c>
      <c r="N12" s="34" t="s">
        <v>49</v>
      </c>
      <c r="O12" s="34" t="s">
        <v>49</v>
      </c>
      <c r="P12" s="34" t="s">
        <v>49</v>
      </c>
      <c r="Q12" s="34" t="s">
        <v>49</v>
      </c>
      <c r="R12" s="34" t="s">
        <v>50</v>
      </c>
      <c r="S12" s="42">
        <v>0</v>
      </c>
      <c r="T12" s="40" t="s">
        <v>51</v>
      </c>
    </row>
    <row r="13" spans="1:20" ht="21" hidden="1" customHeight="1">
      <c r="A13" s="36">
        <f>A12+1</f>
        <v>4</v>
      </c>
      <c r="B13" s="37"/>
      <c r="C13" s="39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34"/>
      <c r="S13" s="42"/>
      <c r="T13" s="40"/>
    </row>
    <row r="14" spans="1:20" ht="21" hidden="1" customHeight="1">
      <c r="A14" s="36">
        <f t="shared" ref="A14:A16" si="1">A13+1</f>
        <v>5</v>
      </c>
      <c r="B14" s="37"/>
      <c r="C14" s="39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34"/>
      <c r="S14" s="42"/>
      <c r="T14" s="40"/>
    </row>
    <row r="15" spans="1:20" ht="21" hidden="1" customHeight="1">
      <c r="A15" s="36">
        <f t="shared" si="1"/>
        <v>6</v>
      </c>
      <c r="B15" s="37"/>
      <c r="C15" s="39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34"/>
      <c r="S15" s="42"/>
      <c r="T15" s="40"/>
    </row>
    <row r="16" spans="1:20" ht="21" hidden="1" customHeight="1">
      <c r="A16" s="53">
        <f t="shared" si="1"/>
        <v>7</v>
      </c>
      <c r="B16" s="37"/>
      <c r="C16" s="39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34"/>
      <c r="S16" s="42"/>
      <c r="T16" s="40"/>
    </row>
    <row r="17" spans="1:20" ht="21" hidden="1" customHeight="1">
      <c r="A17" s="106" t="e">
        <f>#REF!+1</f>
        <v>#REF!</v>
      </c>
      <c r="B17" s="107"/>
      <c r="C17" s="131"/>
      <c r="D17" s="108"/>
      <c r="E17" s="109"/>
      <c r="F17" s="110"/>
      <c r="G17" s="111"/>
      <c r="H17" s="112"/>
      <c r="I17" s="113"/>
      <c r="J17" s="114"/>
      <c r="K17" s="114"/>
      <c r="L17" s="113"/>
      <c r="M17" s="113"/>
      <c r="N17" s="115"/>
      <c r="O17" s="115"/>
      <c r="P17" s="115"/>
      <c r="Q17" s="115"/>
      <c r="R17" s="115"/>
      <c r="S17" s="116"/>
      <c r="T17" s="117"/>
    </row>
    <row r="18" spans="1:20" ht="18">
      <c r="A18" s="13"/>
      <c r="B18" s="14"/>
      <c r="D18" s="15"/>
      <c r="E18" s="15"/>
      <c r="F18" s="16"/>
      <c r="G18" s="17"/>
      <c r="H18" s="18"/>
      <c r="I18" s="19"/>
      <c r="J18" s="19"/>
      <c r="K18" s="19"/>
      <c r="L18" s="19"/>
      <c r="M18" s="19"/>
      <c r="N18" s="19"/>
      <c r="O18" s="19"/>
      <c r="P18" s="19"/>
      <c r="R18" s="52"/>
      <c r="S18" s="52" t="str">
        <f ca="1">"Đà Nẵng, ngày"&amp;" "&amp; TEXT(DAY(NOW()),"00")&amp;" tháng "&amp;TEXT(MONTH(NOW()),"00")&amp;" năm "&amp;YEAR(NOW())</f>
        <v>Đà Nẵng, ngày 29 tháng 09 năm 2025</v>
      </c>
      <c r="T18" s="52"/>
    </row>
    <row r="19" spans="1:20">
      <c r="A19" s="20" t="s">
        <v>20</v>
      </c>
      <c r="B19" s="21"/>
      <c r="E19" s="78" t="s">
        <v>25</v>
      </c>
      <c r="G19" s="173" t="s">
        <v>32</v>
      </c>
      <c r="H19" s="173"/>
      <c r="I19" s="173"/>
      <c r="J19" s="173"/>
      <c r="K19" s="173"/>
      <c r="N19" s="49" t="s">
        <v>21</v>
      </c>
      <c r="O19" s="22"/>
      <c r="P19" s="22"/>
      <c r="R19" s="49"/>
      <c r="S19" s="49" t="s">
        <v>35</v>
      </c>
      <c r="T19" s="49"/>
    </row>
    <row r="20" spans="1:20" ht="18">
      <c r="A20" s="23"/>
      <c r="G20" s="38"/>
      <c r="H20" s="23"/>
      <c r="J20" s="24"/>
      <c r="N20" s="24"/>
      <c r="O20" s="22"/>
      <c r="P20" s="22"/>
      <c r="R20" s="43"/>
      <c r="S20" s="43"/>
      <c r="T20" s="43"/>
    </row>
    <row r="21" spans="1:20" ht="15.75">
      <c r="A21" s="23"/>
      <c r="G21" s="38"/>
      <c r="H21" s="23"/>
      <c r="J21" s="24"/>
      <c r="N21" s="24"/>
      <c r="O21" s="22"/>
      <c r="P21" s="22"/>
      <c r="R21" s="25"/>
      <c r="S21" s="22"/>
      <c r="T21" s="38"/>
    </row>
    <row r="22" spans="1:20" ht="15.75">
      <c r="A22" s="23"/>
      <c r="G22" s="38"/>
      <c r="H22" s="23"/>
      <c r="J22" s="24"/>
      <c r="N22" s="24"/>
      <c r="O22" s="26"/>
      <c r="P22" s="26"/>
      <c r="R22" s="25"/>
      <c r="S22" s="51"/>
      <c r="T22" s="38"/>
    </row>
    <row r="23" spans="1:20" ht="15.75">
      <c r="A23" s="23"/>
      <c r="G23" s="38"/>
      <c r="H23" s="23"/>
      <c r="J23" s="24"/>
      <c r="N23" s="24"/>
      <c r="O23" s="26"/>
      <c r="P23" s="26"/>
      <c r="R23" s="25"/>
      <c r="S23" s="51"/>
      <c r="T23" s="38"/>
    </row>
    <row r="24" spans="1:20" ht="15.75">
      <c r="A24" s="27" t="s">
        <v>22</v>
      </c>
      <c r="B24" s="27"/>
      <c r="E24" s="50" t="s">
        <v>29</v>
      </c>
      <c r="G24" s="173" t="s">
        <v>87</v>
      </c>
      <c r="H24" s="173"/>
      <c r="I24" s="173"/>
      <c r="J24" s="173"/>
      <c r="K24" s="173"/>
      <c r="N24" s="49" t="s">
        <v>33</v>
      </c>
      <c r="O24" s="26"/>
      <c r="P24" s="26"/>
      <c r="R24" s="49"/>
      <c r="S24" s="49" t="s">
        <v>23</v>
      </c>
      <c r="T24" s="49"/>
    </row>
  </sheetData>
  <sortState ref="B10:T11">
    <sortCondition ref="D10:D11"/>
  </sortState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19:K19"/>
    <mergeCell ref="G24:K24"/>
    <mergeCell ref="O5:O7"/>
    <mergeCell ref="P5:P7"/>
    <mergeCell ref="Q5:Q7"/>
  </mergeCells>
  <conditionalFormatting sqref="N10:R17">
    <cfRule type="cellIs" dxfId="9" priority="10" operator="equal">
      <formula>0</formula>
    </cfRule>
  </conditionalFormatting>
  <conditionalFormatting sqref="N10:R17">
    <cfRule type="cellIs" dxfId="8" priority="9" operator="equal">
      <formula>"Ko Đạt"</formula>
    </cfRule>
  </conditionalFormatting>
  <conditionalFormatting sqref="T10:T17">
    <cfRule type="cellIs" dxfId="7" priority="8" operator="notEqual">
      <formula>"CNTN"</formula>
    </cfRule>
  </conditionalFormatting>
  <conditionalFormatting sqref="J10:K17">
    <cfRule type="cellIs" dxfId="6" priority="7" operator="lessThan">
      <formula>5.5</formula>
    </cfRule>
  </conditionalFormatting>
  <conditionalFormatting sqref="J10:K17">
    <cfRule type="cellIs" dxfId="5" priority="6" operator="lessThan">
      <formula>5.5</formula>
    </cfRule>
  </conditionalFormatting>
  <conditionalFormatting sqref="N10:R16">
    <cfRule type="cellIs" dxfId="4" priority="5" operator="equal">
      <formula>0</formula>
    </cfRule>
  </conditionalFormatting>
  <conditionalFormatting sqref="N10:R16">
    <cfRule type="cellIs" dxfId="3" priority="4" operator="equal">
      <formula>"Ko Đạt"</formula>
    </cfRule>
  </conditionalFormatting>
  <conditionalFormatting sqref="T10:T16">
    <cfRule type="cellIs" dxfId="2" priority="3" operator="notEqual">
      <formula>"CNTN"</formula>
    </cfRule>
  </conditionalFormatting>
  <conditionalFormatting sqref="J10:K16">
    <cfRule type="cellIs" dxfId="1" priority="2" operator="lessThan">
      <formula>5.5</formula>
    </cfRule>
  </conditionalFormatting>
  <conditionalFormatting sqref="J10:K16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VJ_EVT</vt:lpstr>
      <vt:lpstr>EDT</vt:lpstr>
      <vt:lpstr>EDK</vt:lpstr>
      <vt:lpstr>PNU_EDD</vt:lpstr>
      <vt:lpstr>EDK!Print_Titles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2025-09-25T08:06:12Z</cp:lastPrinted>
  <dcterms:created xsi:type="dcterms:W3CDTF">2016-07-05T02:56:37Z</dcterms:created>
  <dcterms:modified xsi:type="dcterms:W3CDTF">2025-09-29T01:38:10Z</dcterms:modified>
</cp:coreProperties>
</file>