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155" windowWidth="18855" windowHeight="9990" activeTab="2"/>
  </bookViews>
  <sheets>
    <sheet name="EVT" sheetId="8" r:id="rId1"/>
    <sheet name="EDT" sheetId="2" r:id="rId2"/>
    <sheet name="VJ_EDT" sheetId="14" r:id="rId3"/>
    <sheet name="EHN" sheetId="10" r:id="rId4"/>
    <sheet name="VJ_EHN" sheetId="13" r:id="rId5"/>
    <sheet name="PNU_EDD" sheetId="9" r:id="rId6"/>
  </sheets>
  <definedNames>
    <definedName name="_Fill" localSheetId="1" hidden="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1" hidden="1">EDT!#REF!</definedName>
    <definedName name="_xlnm._FilterDatabase" localSheetId="3" hidden="1">EHN!#REF!</definedName>
    <definedName name="_xlnm._FilterDatabase" localSheetId="0" hidden="1">EVT!$A$7:$T$19</definedName>
    <definedName name="_xlnm._FilterDatabase" localSheetId="5" hidden="1">PNU_EDD!$A$7:$T$22</definedName>
    <definedName name="_xlnm._FilterDatabase" localSheetId="2" hidden="1">VJ_EDT!#REF!</definedName>
    <definedName name="_xlnm._FilterDatabase" localSheetId="4" hidden="1">VJ_EHN!#REF!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localSheetId="5" hidden="1">#REF!</definedName>
    <definedName name="_Key1" localSheetId="2" hidden="1">#REF!</definedName>
    <definedName name="_Key1" localSheetId="4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0" hidden="1">#REF!</definedName>
    <definedName name="_Key2" localSheetId="5" hidden="1">#REF!</definedName>
    <definedName name="_Key2" localSheetId="2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0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hidden="1">#REF!</definedName>
    <definedName name="ẤĐFHJĐFJFH" localSheetId="1" hidden="1">#REF!</definedName>
    <definedName name="ẤĐFHJĐFJFH" localSheetId="3" hidden="1">#REF!</definedName>
    <definedName name="ẤĐFHJĐFJFH" localSheetId="0" hidden="1">#REF!</definedName>
    <definedName name="ẤĐFHJĐFJFH" localSheetId="5" hidden="1">#REF!</definedName>
    <definedName name="ẤĐFHJĐFJFH" localSheetId="2" hidden="1">#REF!</definedName>
    <definedName name="ẤĐFHJĐFJFH" localSheetId="4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3" hidden="1">#REF!</definedName>
    <definedName name="g" localSheetId="0" hidden="1">#REF!</definedName>
    <definedName name="g" localSheetId="5" hidden="1">#REF!</definedName>
    <definedName name="g" localSheetId="2" hidden="1">#REF!</definedName>
    <definedName name="g" localSheetId="4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3" hidden="1">#REF!</definedName>
    <definedName name="KHANH" localSheetId="0" hidden="1">#REF!</definedName>
    <definedName name="KHANH" localSheetId="5" hidden="1">#REF!</definedName>
    <definedName name="KHANH" localSheetId="2" hidden="1">#REF!</definedName>
    <definedName name="KHANH" localSheetId="4" hidden="1">#REF!</definedName>
    <definedName name="KHANH" hidden="1">#REF!</definedName>
    <definedName name="L" hidden="1">#REF!</definedName>
    <definedName name="_xlnm.Print_Titles" localSheetId="1">EDT!$5:$7</definedName>
    <definedName name="SGFD" localSheetId="1" hidden="1">#REF!</definedName>
    <definedName name="SGFD" localSheetId="3" hidden="1">#REF!</definedName>
    <definedName name="SGFD" localSheetId="0" hidden="1">#REF!</definedName>
    <definedName name="SGFD" localSheetId="5" hidden="1">#REF!</definedName>
    <definedName name="SGFD" localSheetId="2" hidden="1">#REF!</definedName>
    <definedName name="SGFD" localSheetId="4" hidden="1">#REF!</definedName>
    <definedName name="SGFD" hidden="1">#REF!</definedName>
  </definedNames>
  <calcPr calcId="152511" iterate="1"/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S12" i="14" l="1"/>
  <c r="A11" i="14"/>
  <c r="S12" i="13"/>
  <c r="A11" i="13"/>
  <c r="A11" i="10" l="1"/>
  <c r="A12" i="10" s="1"/>
  <c r="A11" i="2" l="1"/>
  <c r="A11" i="9" l="1"/>
  <c r="S21" i="9" l="1"/>
  <c r="S13" i="10"/>
  <c r="S12" i="2"/>
  <c r="A11" i="8" l="1"/>
  <c r="A12" i="8" s="1"/>
  <c r="A13" i="8" s="1"/>
  <c r="A14" i="8" s="1"/>
  <c r="S18" i="8" l="1"/>
</calcChain>
</file>

<file path=xl/sharedStrings.xml><?xml version="1.0" encoding="utf-8"?>
<sst xmlns="http://schemas.openxmlformats.org/spreadsheetml/2006/main" count="333" uniqueCount="86">
  <si>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</si>
  <si>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</si>
  <si>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</si>
  <si>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</si>
  <si>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</si>
  <si>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</si>
  <si>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</si>
  <si>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</si>
  <si>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</si>
  <si>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</si>
  <si>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</si>
  <si>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</si>
  <si>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</si>
  <si>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</si>
  <si>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</si>
  <si>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</si>
  <si>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</si>
  <si>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</si>
  <si>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</si>
  <si>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</si>
  <si>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</si>
  <si>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</si>
  <si>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</si>
  <si>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</si>
  <si>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</si>
  <si>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</si>
  <si>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</si>
  <si>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</si>
  <si>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</si>
  <si>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</si>
  <si>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</si>
  <si>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</si>
  <si>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</si>
  <si>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</si>
  <si>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</si>
  <si>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</si>
  <si>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</si>
  <si>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</si>
  <si>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</si>
  <si>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</si>
  <si>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ThS. Trương Văn Trương</t>
  </si>
  <si>
    <t>NGÀNH:  CÔNG NGHỆ KỸ THUẬT ĐIỆN, ĐIỆN TỬ</t>
  </si>
  <si>
    <t>CHUYÊN NGÀNH: HỆ THỐNG NHÚNG (VJ)</t>
  </si>
  <si>
    <t>CHUYÊN NGÀNH:  ĐIỆN TỰ ĐỘNG (VJ)</t>
  </si>
  <si>
    <t>Hiếu</t>
  </si>
  <si>
    <t>K23EVT</t>
  </si>
  <si>
    <t>Quảng Nam</t>
  </si>
  <si>
    <t>Nam</t>
  </si>
  <si>
    <t>Đạt</t>
  </si>
  <si>
    <t>Tốt</t>
  </si>
  <si>
    <t>Quảng Trị</t>
  </si>
  <si>
    <t>CNTN</t>
  </si>
  <si>
    <t>Đà Nẵng</t>
  </si>
  <si>
    <t>Khá</t>
  </si>
  <si>
    <t>K25EDT</t>
  </si>
  <si>
    <t>Quảng Bình</t>
  </si>
  <si>
    <t>Nghĩa</t>
  </si>
  <si>
    <t>Thừa Thiên Huế</t>
  </si>
  <si>
    <t xml:space="preserve">Nguyễn </t>
  </si>
  <si>
    <t>Hà Tĩnh</t>
  </si>
  <si>
    <t>Gia Lai</t>
  </si>
  <si>
    <t>Trần Tiến</t>
  </si>
  <si>
    <t>K25VJ_EDT</t>
  </si>
  <si>
    <t>Bảo</t>
  </si>
  <si>
    <t>Phạm Xuân</t>
  </si>
  <si>
    <t>Kiệt</t>
  </si>
  <si>
    <t>K25EHN</t>
  </si>
  <si>
    <t>Nguyễn Trần Ngọc</t>
  </si>
  <si>
    <t>K25PNU_EDD</t>
  </si>
  <si>
    <t>Nguyễn Hoàng</t>
  </si>
  <si>
    <t>Long</t>
  </si>
  <si>
    <t>Phạm Văn</t>
  </si>
  <si>
    <t>KẾT QUẢ THI TỐT NGHIỆP VÀ ĐỀ NGHỊ CÔNG NHẬN TỐT NGHIỆP ĐỢT THÁNG 09 NĂM 2024</t>
  </si>
  <si>
    <t>THÁNG 09.2024</t>
  </si>
  <si>
    <t>Nguyễn Cửu Đức</t>
  </si>
  <si>
    <t>Thịnh</t>
  </si>
  <si>
    <t>DIỆN SV ĐỀ NGHỊ CÔNG NHẬN TỐT NGHIỆP</t>
  </si>
  <si>
    <t>Lê Phú</t>
  </si>
  <si>
    <t>Thiện</t>
  </si>
  <si>
    <t>K23PNU_EDD</t>
  </si>
  <si>
    <t>Bình</t>
  </si>
  <si>
    <t>Trần Đức</t>
  </si>
  <si>
    <t>Minh</t>
  </si>
  <si>
    <t>K25VJ-EHN</t>
  </si>
  <si>
    <t>Hải Phòng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</si>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</sst>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6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7" fillId="0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53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center"/>
    </xf>
    <xf numFmtId="0" fontId="7" fillId="3" borderId="11" xfId="3" quotePrefix="1" applyFont="1" applyFill="1" applyBorder="1" applyAlignment="1">
      <alignment horizontal="center"/>
    </xf>
    <xf numFmtId="0" fontId="9" fillId="3" borderId="9" xfId="4" applyFont="1" applyFill="1" applyBorder="1" applyAlignment="1"/>
    <xf numFmtId="0" fontId="7" fillId="3" borderId="10" xfId="4" applyFont="1" applyFill="1" applyBorder="1" applyAlignment="1">
      <alignment horizontal="left"/>
    </xf>
    <xf numFmtId="0" fontId="9" fillId="3" borderId="10" xfId="4" applyFont="1" applyFill="1" applyBorder="1" applyAlignment="1">
      <alignment horizontal="center"/>
    </xf>
    <xf numFmtId="14" fontId="9" fillId="3" borderId="11" xfId="3" applyNumberFormat="1" applyFont="1" applyFill="1" applyBorder="1" applyAlignment="1">
      <alignment horizontal="center"/>
    </xf>
    <xf numFmtId="14" fontId="9" fillId="3" borderId="11" xfId="5" applyNumberFormat="1" applyFont="1" applyFill="1" applyBorder="1" applyAlignment="1">
      <alignment horizontal="left"/>
    </xf>
    <xf numFmtId="14" fontId="9" fillId="3" borderId="11" xfId="5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166" fontId="7" fillId="3" borderId="11" xfId="1" applyNumberFormat="1" applyFont="1" applyFill="1" applyBorder="1" applyAlignment="1">
      <alignment horizontal="center"/>
    </xf>
    <xf numFmtId="0" fontId="6" fillId="3" borderId="11" xfId="6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3" borderId="12" xfId="3" quotePrefix="1" applyFont="1" applyFill="1" applyBorder="1" applyAlignment="1">
      <alignment horizontal="center"/>
    </xf>
    <xf numFmtId="0" fontId="9" fillId="3" borderId="4" xfId="4" applyFont="1" applyFill="1" applyBorder="1" applyAlignment="1"/>
    <xf numFmtId="0" fontId="7" fillId="3" borderId="5" xfId="4" applyFont="1" applyFill="1" applyBorder="1" applyAlignment="1">
      <alignment horizontal="left"/>
    </xf>
    <xf numFmtId="0" fontId="9" fillId="3" borderId="5" xfId="4" applyFont="1" applyFill="1" applyBorder="1" applyAlignment="1">
      <alignment horizontal="center"/>
    </xf>
    <xf numFmtId="14" fontId="9" fillId="3" borderId="12" xfId="3" applyNumberFormat="1" applyFont="1" applyFill="1" applyBorder="1" applyAlignment="1">
      <alignment horizontal="center"/>
    </xf>
    <xf numFmtId="14" fontId="9" fillId="3" borderId="12" xfId="5" applyNumberFormat="1" applyFont="1" applyFill="1" applyBorder="1" applyAlignment="1">
      <alignment horizontal="left"/>
    </xf>
    <xf numFmtId="14" fontId="9" fillId="3" borderId="12" xfId="5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166" fontId="7" fillId="3" borderId="12" xfId="1" applyNumberFormat="1" applyFont="1" applyFill="1" applyBorder="1" applyAlignment="1">
      <alignment horizontal="center"/>
    </xf>
    <xf numFmtId="0" fontId="6" fillId="3" borderId="12" xfId="6" applyFont="1" applyFill="1" applyBorder="1" applyAlignment="1">
      <alignment horizontal="center"/>
    </xf>
    <xf numFmtId="0" fontId="6" fillId="3" borderId="12" xfId="2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6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24" sqref="G24:K24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5.5703125" customWidth="1"/>
    <col min="5" max="5" width="8.85546875" customWidth="1"/>
    <col min="6" max="6" width="10.85546875" customWidth="1"/>
    <col min="7" max="7" width="10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9.7109375" style="45" customWidth="1"/>
    <col min="20" max="20" width="12" style="48" customWidth="1"/>
  </cols>
  <sheetData>
    <row r="1" spans="1:20" ht="15.75">
      <c r="A1" s="140" t="s">
        <v>0</v>
      </c>
      <c r="B1" s="140"/>
      <c r="C1" s="140"/>
      <c r="D1" s="140"/>
      <c r="E1" s="53"/>
      <c r="F1" s="129" t="s">
        <v>72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5.75">
      <c r="A2" s="141" t="s">
        <v>38</v>
      </c>
      <c r="B2" s="141"/>
      <c r="C2" s="141"/>
      <c r="D2" s="141"/>
      <c r="E2" s="53"/>
      <c r="F2" s="129" t="s">
        <v>41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5.75">
      <c r="A3" s="99"/>
      <c r="B3" s="99"/>
      <c r="C3" s="99"/>
      <c r="D3" s="99"/>
      <c r="E3" s="99"/>
      <c r="F3" s="129" t="s">
        <v>30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31.5" hidden="1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2" t="s">
        <v>1</v>
      </c>
      <c r="B5" s="145" t="s">
        <v>2</v>
      </c>
      <c r="C5" s="148" t="s">
        <v>3</v>
      </c>
      <c r="D5" s="149"/>
      <c r="E5" s="154" t="s">
        <v>4</v>
      </c>
      <c r="F5" s="154" t="s">
        <v>5</v>
      </c>
      <c r="G5" s="142" t="s">
        <v>6</v>
      </c>
      <c r="H5" s="157" t="s">
        <v>7</v>
      </c>
      <c r="I5" s="130" t="s">
        <v>32</v>
      </c>
      <c r="J5" s="161" t="s">
        <v>9</v>
      </c>
      <c r="K5" s="162"/>
      <c r="L5" s="163" t="s">
        <v>10</v>
      </c>
      <c r="M5" s="164"/>
      <c r="N5" s="130" t="s">
        <v>13</v>
      </c>
      <c r="O5" s="137" t="s">
        <v>29</v>
      </c>
      <c r="P5" s="130" t="s">
        <v>11</v>
      </c>
      <c r="Q5" s="130" t="s">
        <v>12</v>
      </c>
      <c r="R5" s="130" t="s">
        <v>14</v>
      </c>
      <c r="S5" s="133" t="s">
        <v>15</v>
      </c>
      <c r="T5" s="133" t="s">
        <v>16</v>
      </c>
    </row>
    <row r="6" spans="1:20" ht="27.75" customHeight="1">
      <c r="A6" s="143"/>
      <c r="B6" s="146"/>
      <c r="C6" s="150"/>
      <c r="D6" s="151"/>
      <c r="E6" s="155"/>
      <c r="F6" s="155"/>
      <c r="G6" s="143"/>
      <c r="H6" s="158"/>
      <c r="I6" s="131"/>
      <c r="J6" s="130" t="s">
        <v>17</v>
      </c>
      <c r="K6" s="133" t="s">
        <v>18</v>
      </c>
      <c r="L6" s="165"/>
      <c r="M6" s="166"/>
      <c r="N6" s="131"/>
      <c r="O6" s="138"/>
      <c r="P6" s="131"/>
      <c r="Q6" s="131"/>
      <c r="R6" s="131"/>
      <c r="S6" s="134"/>
      <c r="T6" s="134"/>
    </row>
    <row r="7" spans="1:20">
      <c r="A7" s="144"/>
      <c r="B7" s="147"/>
      <c r="C7" s="152"/>
      <c r="D7" s="153"/>
      <c r="E7" s="156"/>
      <c r="F7" s="156"/>
      <c r="G7" s="144"/>
      <c r="H7" s="159"/>
      <c r="I7" s="132"/>
      <c r="J7" s="132"/>
      <c r="K7" s="135"/>
      <c r="L7" s="1" t="s">
        <v>19</v>
      </c>
      <c r="M7" s="2" t="s">
        <v>20</v>
      </c>
      <c r="N7" s="132"/>
      <c r="O7" s="139"/>
      <c r="P7" s="132"/>
      <c r="Q7" s="132"/>
      <c r="R7" s="132"/>
      <c r="S7" s="135"/>
      <c r="T7" s="135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102" t="s">
        <v>76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70">
        <v>1</v>
      </c>
      <c r="B10" s="71">
        <v>2321123386</v>
      </c>
      <c r="C10" s="72" t="s">
        <v>74</v>
      </c>
      <c r="D10" s="73" t="s">
        <v>75</v>
      </c>
      <c r="E10" s="74" t="s">
        <v>45</v>
      </c>
      <c r="F10" s="75">
        <v>36191</v>
      </c>
      <c r="G10" s="76" t="s">
        <v>52</v>
      </c>
      <c r="H10" s="77" t="s">
        <v>47</v>
      </c>
      <c r="I10" s="78">
        <v>6.15</v>
      </c>
      <c r="J10" s="79"/>
      <c r="K10" s="79">
        <v>7.2</v>
      </c>
      <c r="L10" s="78">
        <v>6.1</v>
      </c>
      <c r="M10" s="78">
        <v>2.29</v>
      </c>
      <c r="N10" s="80" t="s">
        <v>48</v>
      </c>
      <c r="O10" s="80" t="s">
        <v>48</v>
      </c>
      <c r="P10" s="80" t="s">
        <v>48</v>
      </c>
      <c r="Q10" s="80" t="s">
        <v>48</v>
      </c>
      <c r="R10" s="80" t="s">
        <v>49</v>
      </c>
      <c r="S10" s="81"/>
      <c r="T10" s="82" t="s">
        <v>85</v>
      </c>
    </row>
    <row r="11" spans="1:20" ht="20.100000000000001" hidden="1" customHeight="1">
      <c r="A11" s="83" t="e">
        <f>#REF!+1</f>
        <v>#REF!</v>
      </c>
      <c r="B11" s="84"/>
      <c r="C11" s="85"/>
      <c r="D11" s="86"/>
      <c r="E11" s="87"/>
      <c r="F11" s="88"/>
      <c r="G11" s="89"/>
      <c r="H11" s="90"/>
      <c r="I11" s="91"/>
      <c r="J11" s="92"/>
      <c r="K11" s="92"/>
      <c r="L11" s="91"/>
      <c r="M11" s="91"/>
      <c r="N11" s="93"/>
      <c r="O11" s="93"/>
      <c r="P11" s="93"/>
      <c r="Q11" s="93"/>
      <c r="R11" s="93"/>
      <c r="S11" s="94"/>
      <c r="T11" s="95"/>
    </row>
    <row r="12" spans="1:20" ht="20.100000000000001" hidden="1" customHeight="1">
      <c r="A12" s="70" t="e">
        <f t="shared" ref="A12:A14" si="0">A11+1</f>
        <v>#REF!</v>
      </c>
      <c r="B12" s="71"/>
      <c r="C12" s="72"/>
      <c r="D12" s="73"/>
      <c r="E12" s="74"/>
      <c r="F12" s="75"/>
      <c r="G12" s="76"/>
      <c r="H12" s="77"/>
      <c r="I12" s="78"/>
      <c r="J12" s="79"/>
      <c r="K12" s="79"/>
      <c r="L12" s="78"/>
      <c r="M12" s="78"/>
      <c r="N12" s="80"/>
      <c r="O12" s="80"/>
      <c r="P12" s="80"/>
      <c r="Q12" s="80"/>
      <c r="R12" s="80"/>
      <c r="S12" s="81"/>
      <c r="T12" s="82"/>
    </row>
    <row r="13" spans="1:20" ht="20.100000000000001" hidden="1" customHeight="1">
      <c r="A13" s="70" t="e">
        <f t="shared" si="0"/>
        <v>#REF!</v>
      </c>
      <c r="B13" s="71"/>
      <c r="C13" s="72"/>
      <c r="D13" s="73"/>
      <c r="E13" s="74"/>
      <c r="F13" s="75"/>
      <c r="G13" s="76"/>
      <c r="H13" s="77"/>
      <c r="I13" s="78"/>
      <c r="J13" s="79"/>
      <c r="K13" s="79"/>
      <c r="L13" s="78"/>
      <c r="M13" s="78"/>
      <c r="N13" s="80"/>
      <c r="O13" s="80"/>
      <c r="P13" s="80"/>
      <c r="Q13" s="80"/>
      <c r="R13" s="80"/>
      <c r="S13" s="81"/>
      <c r="T13" s="82"/>
    </row>
    <row r="14" spans="1:20" ht="20.100000000000001" hidden="1" customHeight="1">
      <c r="A14" s="55" t="e">
        <f t="shared" si="0"/>
        <v>#REF!</v>
      </c>
      <c r="B14" s="56"/>
      <c r="C14" s="69"/>
      <c r="D14" s="58"/>
      <c r="E14" s="59"/>
      <c r="F14" s="60"/>
      <c r="G14" s="61"/>
      <c r="H14" s="62"/>
      <c r="I14" s="63"/>
      <c r="J14" s="64"/>
      <c r="K14" s="64"/>
      <c r="L14" s="63"/>
      <c r="M14" s="63"/>
      <c r="N14" s="65"/>
      <c r="O14" s="65"/>
      <c r="P14" s="65"/>
      <c r="Q14" s="65"/>
      <c r="R14" s="65"/>
      <c r="S14" s="66"/>
      <c r="T14" s="67"/>
    </row>
    <row r="15" spans="1:20" ht="20.100000000000001" hidden="1" customHeight="1">
      <c r="A15" s="83"/>
      <c r="B15" s="84"/>
      <c r="C15" s="85"/>
      <c r="D15" s="86"/>
      <c r="E15" s="87"/>
      <c r="F15" s="88"/>
      <c r="G15" s="89"/>
      <c r="H15" s="90"/>
      <c r="I15" s="91"/>
      <c r="J15" s="92"/>
      <c r="K15" s="92"/>
      <c r="L15" s="91"/>
      <c r="M15" s="91"/>
      <c r="N15" s="93"/>
      <c r="O15" s="93"/>
      <c r="P15" s="93"/>
      <c r="Q15" s="93"/>
      <c r="R15" s="93"/>
      <c r="S15" s="94"/>
      <c r="T15" s="95"/>
    </row>
    <row r="16" spans="1:20" ht="20.100000000000001" hidden="1" customHeight="1">
      <c r="A16" s="70"/>
      <c r="B16" s="71"/>
      <c r="C16" s="72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0"/>
      <c r="S16" s="81"/>
      <c r="T16" s="82"/>
    </row>
    <row r="17" spans="1:20" ht="20.100000000000001" hidden="1" customHeight="1">
      <c r="A17" s="55"/>
      <c r="B17" s="56"/>
      <c r="C17" s="69"/>
      <c r="D17" s="58"/>
      <c r="E17" s="59"/>
      <c r="F17" s="60"/>
      <c r="G17" s="61"/>
      <c r="H17" s="62"/>
      <c r="I17" s="63"/>
      <c r="J17" s="64"/>
      <c r="K17" s="64"/>
      <c r="L17" s="63"/>
      <c r="M17" s="63"/>
      <c r="N17" s="65"/>
      <c r="O17" s="65"/>
      <c r="P17" s="65"/>
      <c r="Q17" s="65"/>
      <c r="R17" s="65"/>
      <c r="S17" s="66"/>
      <c r="T17" s="67"/>
    </row>
    <row r="18" spans="1:20" ht="18">
      <c r="A18" s="13"/>
      <c r="B18" s="14"/>
      <c r="D18" s="15"/>
      <c r="E18" s="15"/>
      <c r="F18" s="16"/>
      <c r="G18" s="17"/>
      <c r="H18" s="18"/>
      <c r="I18" s="19"/>
      <c r="J18" s="19"/>
      <c r="K18" s="19"/>
      <c r="L18" s="19"/>
      <c r="M18" s="19"/>
      <c r="N18" s="19"/>
      <c r="O18" s="19"/>
      <c r="P18" s="19"/>
      <c r="R18" s="54"/>
      <c r="S18" s="54" t="str">
        <f ca="1">"Đà Nẵng, ngày"&amp;" "&amp; TEXT(DAY(NOW()),"00")&amp;" tháng "&amp;TEXT(MONTH(NOW()),"00")&amp;" năm "&amp;YEAR(NOW())</f>
        <v>Đà Nẵng, ngày 20 tháng 09 năm 2024</v>
      </c>
      <c r="T18" s="54"/>
    </row>
    <row r="19" spans="1:20">
      <c r="A19" s="20" t="s">
        <v>21</v>
      </c>
      <c r="B19" s="21"/>
      <c r="E19" s="22" t="s">
        <v>26</v>
      </c>
      <c r="G19" s="160" t="s">
        <v>34</v>
      </c>
      <c r="H19" s="160"/>
      <c r="I19" s="160"/>
      <c r="J19" s="160"/>
      <c r="K19" s="160"/>
      <c r="N19" s="50" t="s">
        <v>22</v>
      </c>
      <c r="O19" s="23"/>
      <c r="P19" s="23"/>
      <c r="R19" s="50"/>
      <c r="S19" s="50" t="s">
        <v>37</v>
      </c>
      <c r="T19" s="50"/>
    </row>
    <row r="20" spans="1:20" ht="18">
      <c r="A20" s="24"/>
      <c r="G20" s="39"/>
      <c r="H20" s="24"/>
      <c r="J20" s="25"/>
      <c r="N20" s="25"/>
      <c r="O20" s="23"/>
      <c r="P20" s="23"/>
      <c r="R20" s="44"/>
      <c r="S20" s="44"/>
      <c r="T20" s="44"/>
    </row>
    <row r="21" spans="1:20" ht="15.75">
      <c r="A21" s="24"/>
      <c r="G21" s="39"/>
      <c r="H21" s="24"/>
      <c r="J21" s="25"/>
      <c r="N21" s="25"/>
      <c r="O21" s="23"/>
      <c r="P21" s="23"/>
      <c r="R21" s="26"/>
      <c r="S21" s="23"/>
      <c r="T21" s="39"/>
    </row>
    <row r="22" spans="1:20" ht="15.75">
      <c r="A22" s="24"/>
      <c r="G22" s="39"/>
      <c r="H22" s="24"/>
      <c r="J22" s="25"/>
      <c r="N22" s="25"/>
      <c r="O22" s="27"/>
      <c r="P22" s="27"/>
      <c r="R22" s="26"/>
      <c r="S22" s="52"/>
      <c r="T22" s="39"/>
    </row>
    <row r="23" spans="1:20" ht="15.75">
      <c r="A23" s="24"/>
      <c r="G23" s="39"/>
      <c r="H23" s="24"/>
      <c r="J23" s="25"/>
      <c r="N23" s="25"/>
      <c r="O23" s="27"/>
      <c r="P23" s="27"/>
      <c r="R23" s="26"/>
      <c r="S23" s="52"/>
      <c r="T23" s="39"/>
    </row>
    <row r="24" spans="1:20" ht="15.75">
      <c r="A24" s="28" t="s">
        <v>23</v>
      </c>
      <c r="B24" s="28"/>
      <c r="E24" s="51" t="s">
        <v>31</v>
      </c>
      <c r="G24" s="160" t="s">
        <v>40</v>
      </c>
      <c r="H24" s="160"/>
      <c r="I24" s="160"/>
      <c r="J24" s="160"/>
      <c r="K24" s="160"/>
      <c r="N24" s="50" t="s">
        <v>35</v>
      </c>
      <c r="O24" s="27"/>
      <c r="P24" s="27"/>
      <c r="R24" s="50"/>
      <c r="S24" s="50" t="s">
        <v>24</v>
      </c>
      <c r="T24" s="50"/>
    </row>
  </sheetData>
  <mergeCells count="27">
    <mergeCell ref="N5:N7"/>
    <mergeCell ref="I5:I7"/>
    <mergeCell ref="G19:K19"/>
    <mergeCell ref="G24:K24"/>
    <mergeCell ref="J5:K5"/>
    <mergeCell ref="L5:M6"/>
    <mergeCell ref="C5:D7"/>
    <mergeCell ref="E5:E7"/>
    <mergeCell ref="F5:F7"/>
    <mergeCell ref="G5:G7"/>
    <mergeCell ref="H5:H7"/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</mergeCells>
  <conditionalFormatting sqref="N11:R17">
    <cfRule type="cellIs" dxfId="64" priority="46" operator="equal">
      <formula>0</formula>
    </cfRule>
  </conditionalFormatting>
  <conditionalFormatting sqref="N11:R17">
    <cfRule type="cellIs" dxfId="63" priority="45" operator="equal">
      <formula>"Ko Đạt"</formula>
    </cfRule>
  </conditionalFormatting>
  <conditionalFormatting sqref="T11:T17">
    <cfRule type="cellIs" dxfId="62" priority="44" operator="notEqual">
      <formula>"CNTN"</formula>
    </cfRule>
  </conditionalFormatting>
  <conditionalFormatting sqref="J11:K17">
    <cfRule type="cellIs" dxfId="61" priority="43" operator="lessThan">
      <formula>5.5</formula>
    </cfRule>
  </conditionalFormatting>
  <conditionalFormatting sqref="J11:K17">
    <cfRule type="cellIs" dxfId="60" priority="42" operator="lessThan">
      <formula>5.5</formula>
    </cfRule>
  </conditionalFormatting>
  <conditionalFormatting sqref="N10:R10">
    <cfRule type="cellIs" dxfId="59" priority="5" operator="equal">
      <formula>0</formula>
    </cfRule>
  </conditionalFormatting>
  <conditionalFormatting sqref="N10:R10">
    <cfRule type="cellIs" dxfId="58" priority="4" operator="equal">
      <formula>"Ko Đạt"</formula>
    </cfRule>
  </conditionalFormatting>
  <conditionalFormatting sqref="T10">
    <cfRule type="cellIs" dxfId="57" priority="3" operator="notEqual">
      <formula>"CNTN"</formula>
    </cfRule>
  </conditionalFormatting>
  <conditionalFormatting sqref="J10:K10">
    <cfRule type="cellIs" dxfId="56" priority="2" operator="lessThan">
      <formula>5.5</formula>
    </cfRule>
  </conditionalFormatting>
  <conditionalFormatting sqref="J10:K10">
    <cfRule type="cellIs" dxfId="5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2" sqref="E12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40" t="s">
        <v>0</v>
      </c>
      <c r="B1" s="140"/>
      <c r="C1" s="140"/>
      <c r="D1" s="140"/>
      <c r="E1" s="49"/>
      <c r="F1" s="129" t="s">
        <v>72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5.75">
      <c r="A2" s="141" t="s">
        <v>38</v>
      </c>
      <c r="B2" s="141"/>
      <c r="C2" s="141"/>
      <c r="D2" s="141"/>
      <c r="E2" s="49"/>
      <c r="F2" s="129" t="s">
        <v>41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5.75">
      <c r="A3" s="99"/>
      <c r="B3" s="99"/>
      <c r="C3" s="99"/>
      <c r="D3" s="99"/>
      <c r="E3" s="99"/>
      <c r="F3" s="129" t="s">
        <v>28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31.5" hidden="1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2" t="s">
        <v>1</v>
      </c>
      <c r="B5" s="145" t="s">
        <v>2</v>
      </c>
      <c r="C5" s="148" t="s">
        <v>3</v>
      </c>
      <c r="D5" s="149"/>
      <c r="E5" s="154" t="s">
        <v>4</v>
      </c>
      <c r="F5" s="154" t="s">
        <v>5</v>
      </c>
      <c r="G5" s="142" t="s">
        <v>6</v>
      </c>
      <c r="H5" s="157" t="s">
        <v>7</v>
      </c>
      <c r="I5" s="130" t="s">
        <v>8</v>
      </c>
      <c r="J5" s="161" t="s">
        <v>9</v>
      </c>
      <c r="K5" s="162"/>
      <c r="L5" s="163" t="s">
        <v>10</v>
      </c>
      <c r="M5" s="164"/>
      <c r="N5" s="130" t="s">
        <v>13</v>
      </c>
      <c r="O5" s="130" t="s">
        <v>29</v>
      </c>
      <c r="P5" s="130" t="s">
        <v>11</v>
      </c>
      <c r="Q5" s="130" t="s">
        <v>12</v>
      </c>
      <c r="R5" s="130" t="s">
        <v>14</v>
      </c>
      <c r="S5" s="133" t="s">
        <v>15</v>
      </c>
      <c r="T5" s="133" t="s">
        <v>16</v>
      </c>
    </row>
    <row r="6" spans="1:20" ht="27.75" customHeight="1">
      <c r="A6" s="143"/>
      <c r="B6" s="146"/>
      <c r="C6" s="150"/>
      <c r="D6" s="151"/>
      <c r="E6" s="155"/>
      <c r="F6" s="155"/>
      <c r="G6" s="143"/>
      <c r="H6" s="158"/>
      <c r="I6" s="131"/>
      <c r="J6" s="130" t="s">
        <v>17</v>
      </c>
      <c r="K6" s="133" t="s">
        <v>18</v>
      </c>
      <c r="L6" s="165"/>
      <c r="M6" s="166"/>
      <c r="N6" s="131"/>
      <c r="O6" s="131"/>
      <c r="P6" s="131"/>
      <c r="Q6" s="131"/>
      <c r="R6" s="131"/>
      <c r="S6" s="134"/>
      <c r="T6" s="134"/>
    </row>
    <row r="7" spans="1:20">
      <c r="A7" s="144"/>
      <c r="B7" s="147"/>
      <c r="C7" s="152"/>
      <c r="D7" s="153"/>
      <c r="E7" s="156"/>
      <c r="F7" s="156"/>
      <c r="G7" s="144"/>
      <c r="H7" s="159"/>
      <c r="I7" s="132"/>
      <c r="J7" s="132"/>
      <c r="K7" s="135"/>
      <c r="L7" s="1" t="s">
        <v>19</v>
      </c>
      <c r="M7" s="2" t="s">
        <v>20</v>
      </c>
      <c r="N7" s="132"/>
      <c r="O7" s="132"/>
      <c r="P7" s="132"/>
      <c r="Q7" s="132"/>
      <c r="R7" s="132"/>
      <c r="S7" s="135"/>
      <c r="T7" s="135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18" customHeight="1">
      <c r="A10" s="70">
        <v>1</v>
      </c>
      <c r="B10" s="38">
        <v>25211716437</v>
      </c>
      <c r="C10" s="40" t="s">
        <v>71</v>
      </c>
      <c r="D10" s="29" t="s">
        <v>80</v>
      </c>
      <c r="E10" s="36" t="s">
        <v>54</v>
      </c>
      <c r="F10" s="30">
        <v>37027</v>
      </c>
      <c r="G10" s="31" t="s">
        <v>57</v>
      </c>
      <c r="H10" s="32" t="s">
        <v>47</v>
      </c>
      <c r="I10" s="33">
        <v>6.88</v>
      </c>
      <c r="J10" s="34"/>
      <c r="K10" s="34">
        <v>7.5</v>
      </c>
      <c r="L10" s="33">
        <v>6.9</v>
      </c>
      <c r="M10" s="33">
        <v>2.8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49</v>
      </c>
      <c r="S10" s="43">
        <v>0</v>
      </c>
      <c r="T10" s="41" t="s">
        <v>51</v>
      </c>
    </row>
    <row r="11" spans="1:20" ht="18" customHeight="1">
      <c r="A11" s="70">
        <f>A10+1</f>
        <v>2</v>
      </c>
      <c r="B11" s="38">
        <v>25211216737</v>
      </c>
      <c r="C11" s="40" t="s">
        <v>61</v>
      </c>
      <c r="D11" s="29" t="s">
        <v>56</v>
      </c>
      <c r="E11" s="36" t="s">
        <v>54</v>
      </c>
      <c r="F11" s="30">
        <v>37140</v>
      </c>
      <c r="G11" s="31" t="s">
        <v>55</v>
      </c>
      <c r="H11" s="32" t="s">
        <v>47</v>
      </c>
      <c r="I11" s="33">
        <v>5.78</v>
      </c>
      <c r="J11" s="34"/>
      <c r="K11" s="34">
        <v>6.7</v>
      </c>
      <c r="L11" s="33">
        <v>5.79</v>
      </c>
      <c r="M11" s="33">
        <v>2.1</v>
      </c>
      <c r="N11" s="35" t="s">
        <v>48</v>
      </c>
      <c r="O11" s="35" t="s">
        <v>48</v>
      </c>
      <c r="P11" s="35" t="s">
        <v>48</v>
      </c>
      <c r="Q11" s="35" t="s">
        <v>48</v>
      </c>
      <c r="R11" s="35" t="s">
        <v>53</v>
      </c>
      <c r="S11" s="43">
        <v>0</v>
      </c>
      <c r="T11" s="41" t="s">
        <v>51</v>
      </c>
    </row>
    <row r="12" spans="1:20" ht="18">
      <c r="A12" s="13"/>
      <c r="B12" s="14"/>
      <c r="D12" s="15"/>
      <c r="E12" s="15"/>
      <c r="F12" s="16"/>
      <c r="G12" s="17"/>
      <c r="H12" s="18"/>
      <c r="I12" s="19"/>
      <c r="J12" s="19"/>
      <c r="K12" s="19"/>
      <c r="L12" s="19"/>
      <c r="M12" s="19"/>
      <c r="N12" s="19"/>
      <c r="O12" s="19"/>
      <c r="P12" s="19"/>
      <c r="R12" s="54"/>
      <c r="S12" s="54" t="str">
        <f ca="1">"Đà Nẵng, ngày"&amp;" "&amp; TEXT(DAY(NOW()),"00")&amp;" tháng "&amp;TEXT(MONTH(NOW()),"00")&amp;" năm "&amp;YEAR(NOW())</f>
        <v>Đà Nẵng, ngày 20 tháng 09 năm 2024</v>
      </c>
      <c r="T12" s="54"/>
    </row>
    <row r="13" spans="1:20">
      <c r="A13" s="20" t="s">
        <v>21</v>
      </c>
      <c r="B13" s="21"/>
      <c r="E13" s="97" t="s">
        <v>26</v>
      </c>
      <c r="G13" s="160" t="s">
        <v>34</v>
      </c>
      <c r="H13" s="160"/>
      <c r="I13" s="160"/>
      <c r="J13" s="160"/>
      <c r="K13" s="160"/>
      <c r="N13" s="50" t="s">
        <v>22</v>
      </c>
      <c r="O13" s="23"/>
      <c r="P13" s="23"/>
      <c r="R13" s="50"/>
      <c r="S13" s="50" t="s">
        <v>37</v>
      </c>
      <c r="T13" s="50"/>
    </row>
    <row r="14" spans="1:20" ht="18">
      <c r="A14" s="24"/>
      <c r="G14" s="39"/>
      <c r="H14" s="24"/>
      <c r="J14" s="25"/>
      <c r="N14" s="25"/>
      <c r="O14" s="23"/>
      <c r="P14" s="23"/>
      <c r="R14" s="44"/>
      <c r="S14" s="44"/>
      <c r="T14" s="44"/>
    </row>
    <row r="15" spans="1:20" ht="15.75">
      <c r="A15" s="24"/>
      <c r="G15" s="39"/>
      <c r="H15" s="24"/>
      <c r="J15" s="25"/>
      <c r="N15" s="25"/>
      <c r="O15" s="23"/>
      <c r="P15" s="23"/>
      <c r="R15" s="26"/>
      <c r="S15" s="23"/>
      <c r="T15" s="39"/>
    </row>
    <row r="16" spans="1:20" ht="15.75">
      <c r="A16" s="24"/>
      <c r="G16" s="39"/>
      <c r="H16" s="24"/>
      <c r="J16" s="25"/>
      <c r="N16" s="25"/>
      <c r="O16" s="27"/>
      <c r="P16" s="27"/>
      <c r="R16" s="26"/>
      <c r="S16" s="52"/>
      <c r="T16" s="39"/>
    </row>
    <row r="17" spans="1:20" ht="15.75">
      <c r="A17" s="24"/>
      <c r="G17" s="39"/>
      <c r="H17" s="24"/>
      <c r="J17" s="25"/>
      <c r="N17" s="25"/>
      <c r="O17" s="27"/>
      <c r="P17" s="27"/>
      <c r="R17" s="26"/>
      <c r="S17" s="52"/>
      <c r="T17" s="39"/>
    </row>
    <row r="18" spans="1:20" ht="15.75">
      <c r="A18" s="28" t="s">
        <v>23</v>
      </c>
      <c r="B18" s="28"/>
      <c r="E18" s="51" t="s">
        <v>31</v>
      </c>
      <c r="G18" s="160" t="s">
        <v>40</v>
      </c>
      <c r="H18" s="160"/>
      <c r="I18" s="160"/>
      <c r="J18" s="160"/>
      <c r="K18" s="160"/>
      <c r="N18" s="50" t="s">
        <v>35</v>
      </c>
      <c r="O18" s="27"/>
      <c r="P18" s="27"/>
      <c r="R18" s="50"/>
      <c r="S18" s="50" t="s">
        <v>24</v>
      </c>
      <c r="T18" s="50"/>
    </row>
  </sheetData>
  <mergeCells count="27">
    <mergeCell ref="S5:S7"/>
    <mergeCell ref="O5:O7"/>
    <mergeCell ref="G13:K13"/>
    <mergeCell ref="G18:K18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N10:R11">
    <cfRule type="cellIs" dxfId="54" priority="35" operator="equal">
      <formula>0</formula>
    </cfRule>
  </conditionalFormatting>
  <conditionalFormatting sqref="N10:R11">
    <cfRule type="cellIs" dxfId="53" priority="34" operator="equal">
      <formula>"Ko Đạt"</formula>
    </cfRule>
  </conditionalFormatting>
  <conditionalFormatting sqref="N10:R11">
    <cfRule type="cellIs" dxfId="47" priority="40" operator="equal">
      <formula>0</formula>
    </cfRule>
  </conditionalFormatting>
  <conditionalFormatting sqref="N10:R11">
    <cfRule type="cellIs" dxfId="46" priority="39" operator="equal">
      <formula>"Ko Đạt"</formula>
    </cfRule>
  </conditionalFormatting>
  <conditionalFormatting sqref="T10:T11">
    <cfRule type="cellIs" dxfId="45" priority="38" operator="notEqual">
      <formula>"CNTN"</formula>
    </cfRule>
  </conditionalFormatting>
  <conditionalFormatting sqref="J10:K11">
    <cfRule type="cellIs" dxfId="44" priority="37" operator="lessThan">
      <formula>5.5</formula>
    </cfRule>
  </conditionalFormatting>
  <conditionalFormatting sqref="J10:K11">
    <cfRule type="cellIs" dxfId="43" priority="36" operator="lessThan">
      <formula>5.5</formula>
    </cfRule>
  </conditionalFormatting>
  <conditionalFormatting sqref="T10:T11">
    <cfRule type="cellIs" dxfId="42" priority="33" operator="notEqual">
      <formula>"CNTN"</formula>
    </cfRule>
  </conditionalFormatting>
  <conditionalFormatting sqref="J10:K11">
    <cfRule type="cellIs" dxfId="41" priority="32" operator="lessThan">
      <formula>5.5</formula>
    </cfRule>
  </conditionalFormatting>
  <conditionalFormatting sqref="J10:K11">
    <cfRule type="cellIs" dxfId="40" priority="31" operator="lessThan">
      <formula>5.5</formula>
    </cfRule>
  </conditionalFormatting>
  <conditionalFormatting sqref="N10:R11">
    <cfRule type="cellIs" dxfId="34" priority="10" operator="equal">
      <formula>0</formula>
    </cfRule>
  </conditionalFormatting>
  <conditionalFormatting sqref="N10:R11">
    <cfRule type="cellIs" dxfId="33" priority="9" operator="equal">
      <formula>"Ko Đạt"</formula>
    </cfRule>
  </conditionalFormatting>
  <conditionalFormatting sqref="T10:T11">
    <cfRule type="cellIs" dxfId="32" priority="8" operator="notEqual">
      <formula>"CNTN"</formula>
    </cfRule>
  </conditionalFormatting>
  <conditionalFormatting sqref="J10:K11">
    <cfRule type="cellIs" dxfId="31" priority="7" operator="lessThan">
      <formula>5.5</formula>
    </cfRule>
  </conditionalFormatting>
  <conditionalFormatting sqref="J10:K11">
    <cfRule type="cellIs" dxfId="30" priority="6" operator="lessThan">
      <formula>5.5</formula>
    </cfRule>
  </conditionalFormatting>
  <conditionalFormatting sqref="N10:R11">
    <cfRule type="cellIs" dxfId="29" priority="5" operator="equal">
      <formula>0</formula>
    </cfRule>
  </conditionalFormatting>
  <conditionalFormatting sqref="N10:R11">
    <cfRule type="cellIs" dxfId="28" priority="4" operator="equal">
      <formula>"Ko Đạt"</formula>
    </cfRule>
  </conditionalFormatting>
  <conditionalFormatting sqref="T10:T11">
    <cfRule type="cellIs" dxfId="27" priority="3" operator="notEqual">
      <formula>"CNTN"</formula>
    </cfRule>
  </conditionalFormatting>
  <conditionalFormatting sqref="J10:K11">
    <cfRule type="cellIs" dxfId="26" priority="2" operator="lessThan">
      <formula>5.5</formula>
    </cfRule>
  </conditionalFormatting>
  <conditionalFormatting sqref="J10:K11">
    <cfRule type="cellIs" dxfId="2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6" sqref="E16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40" t="s">
        <v>0</v>
      </c>
      <c r="B1" s="140"/>
      <c r="C1" s="140"/>
      <c r="D1" s="140"/>
      <c r="E1" s="101"/>
      <c r="F1" s="129" t="s">
        <v>72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5.75">
      <c r="A2" s="141" t="s">
        <v>38</v>
      </c>
      <c r="B2" s="141"/>
      <c r="C2" s="141"/>
      <c r="D2" s="141"/>
      <c r="E2" s="101"/>
      <c r="F2" s="129" t="s">
        <v>41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5.75">
      <c r="A3" s="101"/>
      <c r="B3" s="101"/>
      <c r="C3" s="101"/>
      <c r="D3" s="101"/>
      <c r="E3" s="101"/>
      <c r="F3" s="129" t="s">
        <v>43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31.5" hidden="1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2" t="s">
        <v>1</v>
      </c>
      <c r="B5" s="145" t="s">
        <v>2</v>
      </c>
      <c r="C5" s="148" t="s">
        <v>3</v>
      </c>
      <c r="D5" s="149"/>
      <c r="E5" s="154" t="s">
        <v>4</v>
      </c>
      <c r="F5" s="154" t="s">
        <v>5</v>
      </c>
      <c r="G5" s="142" t="s">
        <v>6</v>
      </c>
      <c r="H5" s="157" t="s">
        <v>7</v>
      </c>
      <c r="I5" s="130" t="s">
        <v>8</v>
      </c>
      <c r="J5" s="161" t="s">
        <v>9</v>
      </c>
      <c r="K5" s="162"/>
      <c r="L5" s="163" t="s">
        <v>10</v>
      </c>
      <c r="M5" s="164"/>
      <c r="N5" s="130" t="s">
        <v>13</v>
      </c>
      <c r="O5" s="130" t="s">
        <v>29</v>
      </c>
      <c r="P5" s="130" t="s">
        <v>11</v>
      </c>
      <c r="Q5" s="130" t="s">
        <v>12</v>
      </c>
      <c r="R5" s="130" t="s">
        <v>14</v>
      </c>
      <c r="S5" s="133" t="s">
        <v>15</v>
      </c>
      <c r="T5" s="133" t="s">
        <v>16</v>
      </c>
    </row>
    <row r="6" spans="1:20" ht="27.75" customHeight="1">
      <c r="A6" s="143"/>
      <c r="B6" s="146"/>
      <c r="C6" s="150"/>
      <c r="D6" s="151"/>
      <c r="E6" s="155"/>
      <c r="F6" s="155"/>
      <c r="G6" s="143"/>
      <c r="H6" s="158"/>
      <c r="I6" s="131"/>
      <c r="J6" s="130" t="s">
        <v>17</v>
      </c>
      <c r="K6" s="133" t="s">
        <v>18</v>
      </c>
      <c r="L6" s="165"/>
      <c r="M6" s="166"/>
      <c r="N6" s="131"/>
      <c r="O6" s="131"/>
      <c r="P6" s="131"/>
      <c r="Q6" s="131"/>
      <c r="R6" s="131"/>
      <c r="S6" s="134"/>
      <c r="T6" s="134"/>
    </row>
    <row r="7" spans="1:20">
      <c r="A7" s="144"/>
      <c r="B7" s="147"/>
      <c r="C7" s="152"/>
      <c r="D7" s="153"/>
      <c r="E7" s="156"/>
      <c r="F7" s="156"/>
      <c r="G7" s="144"/>
      <c r="H7" s="159"/>
      <c r="I7" s="132"/>
      <c r="J7" s="132"/>
      <c r="K7" s="135"/>
      <c r="L7" s="1" t="s">
        <v>19</v>
      </c>
      <c r="M7" s="2" t="s">
        <v>20</v>
      </c>
      <c r="N7" s="132"/>
      <c r="O7" s="132"/>
      <c r="P7" s="132"/>
      <c r="Q7" s="132"/>
      <c r="R7" s="132"/>
      <c r="S7" s="135"/>
      <c r="T7" s="135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18" customHeight="1">
      <c r="A10" s="70">
        <v>1</v>
      </c>
      <c r="B10" s="38">
        <v>25211707098</v>
      </c>
      <c r="C10" s="40" t="s">
        <v>58</v>
      </c>
      <c r="D10" s="29" t="s">
        <v>63</v>
      </c>
      <c r="E10" s="36" t="s">
        <v>62</v>
      </c>
      <c r="F10" s="30">
        <v>37152</v>
      </c>
      <c r="G10" s="31" t="s">
        <v>46</v>
      </c>
      <c r="H10" s="32" t="s">
        <v>47</v>
      </c>
      <c r="I10" s="33">
        <v>6.16</v>
      </c>
      <c r="J10" s="34"/>
      <c r="K10" s="34">
        <v>6.4</v>
      </c>
      <c r="L10" s="33">
        <v>6.16</v>
      </c>
      <c r="M10" s="33">
        <v>2.3199999999999998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49</v>
      </c>
      <c r="S10" s="43">
        <v>0</v>
      </c>
      <c r="T10" s="41" t="s">
        <v>51</v>
      </c>
    </row>
    <row r="11" spans="1:20" ht="18" customHeight="1">
      <c r="A11" s="70">
        <f>A10+1</f>
        <v>2</v>
      </c>
      <c r="B11" s="38">
        <v>25211703412</v>
      </c>
      <c r="C11" s="40" t="s">
        <v>64</v>
      </c>
      <c r="D11" s="29" t="s">
        <v>65</v>
      </c>
      <c r="E11" s="36" t="s">
        <v>62</v>
      </c>
      <c r="F11" s="30">
        <v>36909</v>
      </c>
      <c r="G11" s="31" t="s">
        <v>55</v>
      </c>
      <c r="H11" s="32" t="s">
        <v>47</v>
      </c>
      <c r="I11" s="33">
        <v>7.21</v>
      </c>
      <c r="J11" s="34"/>
      <c r="K11" s="34">
        <v>7.9</v>
      </c>
      <c r="L11" s="33">
        <v>7.22</v>
      </c>
      <c r="M11" s="33">
        <v>2.99</v>
      </c>
      <c r="N11" s="35" t="s">
        <v>48</v>
      </c>
      <c r="O11" s="35" t="s">
        <v>48</v>
      </c>
      <c r="P11" s="35" t="s">
        <v>48</v>
      </c>
      <c r="Q11" s="35" t="s">
        <v>48</v>
      </c>
      <c r="R11" s="35" t="s">
        <v>49</v>
      </c>
      <c r="S11" s="43">
        <v>0</v>
      </c>
      <c r="T11" s="41" t="s">
        <v>51</v>
      </c>
    </row>
    <row r="12" spans="1:20" ht="18">
      <c r="A12" s="13"/>
      <c r="B12" s="14"/>
      <c r="D12" s="15"/>
      <c r="E12" s="15"/>
      <c r="F12" s="16"/>
      <c r="G12" s="17"/>
      <c r="H12" s="18"/>
      <c r="I12" s="19"/>
      <c r="J12" s="19"/>
      <c r="K12" s="19"/>
      <c r="L12" s="19"/>
      <c r="M12" s="19"/>
      <c r="N12" s="19"/>
      <c r="O12" s="19"/>
      <c r="P12" s="19"/>
      <c r="R12" s="54"/>
      <c r="S12" s="54" t="str">
        <f ca="1">"Đà Nẵng, ngày"&amp;" "&amp; TEXT(DAY(NOW()),"00")&amp;" tháng "&amp;TEXT(MONTH(NOW()),"00")&amp;" năm "&amp;YEAR(NOW())</f>
        <v>Đà Nẵng, ngày 20 tháng 09 năm 2024</v>
      </c>
      <c r="T12" s="54"/>
    </row>
    <row r="13" spans="1:20">
      <c r="A13" s="20" t="s">
        <v>21</v>
      </c>
      <c r="B13" s="21"/>
      <c r="E13" s="100" t="s">
        <v>26</v>
      </c>
      <c r="G13" s="160" t="s">
        <v>34</v>
      </c>
      <c r="H13" s="160"/>
      <c r="I13" s="160"/>
      <c r="J13" s="160"/>
      <c r="K13" s="160"/>
      <c r="N13" s="50" t="s">
        <v>22</v>
      </c>
      <c r="O13" s="23"/>
      <c r="P13" s="23"/>
      <c r="R13" s="50"/>
      <c r="S13" s="50" t="s">
        <v>37</v>
      </c>
      <c r="T13" s="50"/>
    </row>
    <row r="14" spans="1:20" ht="18">
      <c r="A14" s="24"/>
      <c r="G14" s="39"/>
      <c r="H14" s="24"/>
      <c r="J14" s="25"/>
      <c r="N14" s="25"/>
      <c r="O14" s="23"/>
      <c r="P14" s="23"/>
      <c r="R14" s="44"/>
      <c r="S14" s="44"/>
      <c r="T14" s="44"/>
    </row>
    <row r="15" spans="1:20" ht="15.75">
      <c r="A15" s="24"/>
      <c r="G15" s="39"/>
      <c r="H15" s="24"/>
      <c r="J15" s="25"/>
      <c r="N15" s="25"/>
      <c r="O15" s="23"/>
      <c r="P15" s="23"/>
      <c r="R15" s="26"/>
      <c r="S15" s="23"/>
      <c r="T15" s="39"/>
    </row>
    <row r="16" spans="1:20" ht="15.75">
      <c r="A16" s="24"/>
      <c r="G16" s="39"/>
      <c r="H16" s="24"/>
      <c r="J16" s="25"/>
      <c r="N16" s="25"/>
      <c r="O16" s="27"/>
      <c r="P16" s="27"/>
      <c r="R16" s="26"/>
      <c r="S16" s="52"/>
      <c r="T16" s="39"/>
    </row>
    <row r="17" spans="1:20" ht="15.75">
      <c r="A17" s="24"/>
      <c r="G17" s="39"/>
      <c r="H17" s="24"/>
      <c r="J17" s="25"/>
      <c r="N17" s="25"/>
      <c r="O17" s="27"/>
      <c r="P17" s="27"/>
      <c r="R17" s="26"/>
      <c r="S17" s="52"/>
      <c r="T17" s="39"/>
    </row>
    <row r="18" spans="1:20" ht="15.75">
      <c r="A18" s="28" t="s">
        <v>23</v>
      </c>
      <c r="B18" s="28"/>
      <c r="E18" s="51" t="s">
        <v>31</v>
      </c>
      <c r="G18" s="160" t="s">
        <v>40</v>
      </c>
      <c r="H18" s="160"/>
      <c r="I18" s="160"/>
      <c r="J18" s="160"/>
      <c r="K18" s="160"/>
      <c r="N18" s="50" t="s">
        <v>35</v>
      </c>
      <c r="O18" s="27"/>
      <c r="P18" s="27"/>
      <c r="R18" s="50"/>
      <c r="S18" s="50" t="s">
        <v>24</v>
      </c>
      <c r="T18" s="50"/>
    </row>
  </sheetData>
  <mergeCells count="27">
    <mergeCell ref="G13:K13"/>
    <mergeCell ref="G18:K18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0:R11">
    <cfRule type="cellIs" dxfId="24" priority="15" operator="equal">
      <formula>0</formula>
    </cfRule>
  </conditionalFormatting>
  <conditionalFormatting sqref="N10:R11">
    <cfRule type="cellIs" dxfId="23" priority="14" operator="equal">
      <formula>"Ko Đạt"</formula>
    </cfRule>
  </conditionalFormatting>
  <conditionalFormatting sqref="J10:K11">
    <cfRule type="cellIs" dxfId="22" priority="13" operator="lessThan">
      <formula>5.5</formula>
    </cfRule>
  </conditionalFormatting>
  <conditionalFormatting sqref="J10:K11">
    <cfRule type="cellIs" dxfId="21" priority="12" operator="lessThan">
      <formula>5.5</formula>
    </cfRule>
  </conditionalFormatting>
  <conditionalFormatting sqref="T10:T11">
    <cfRule type="cellIs" dxfId="20" priority="11" operator="notEqual">
      <formula>"CNTN"</formula>
    </cfRule>
  </conditionalFormatting>
  <conditionalFormatting sqref="N10:R11">
    <cfRule type="cellIs" dxfId="19" priority="5" operator="equal">
      <formula>0</formula>
    </cfRule>
  </conditionalFormatting>
  <conditionalFormatting sqref="N10:R11">
    <cfRule type="cellIs" dxfId="18" priority="4" operator="equal">
      <formula>"Ko Đạt"</formula>
    </cfRule>
  </conditionalFormatting>
  <conditionalFormatting sqref="J10:K11">
    <cfRule type="cellIs" dxfId="17" priority="3" operator="lessThan">
      <formula>5.5</formula>
    </cfRule>
  </conditionalFormatting>
  <conditionalFormatting sqref="J10:K11">
    <cfRule type="cellIs" dxfId="16" priority="2" operator="lessThan">
      <formula>5.5</formula>
    </cfRule>
  </conditionalFormatting>
  <conditionalFormatting sqref="T10:T11">
    <cfRule type="cellIs" dxfId="15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7" sqref="E17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40" t="s">
        <v>0</v>
      </c>
      <c r="B1" s="140"/>
      <c r="C1" s="140"/>
      <c r="D1" s="140"/>
      <c r="E1" s="96"/>
      <c r="F1" s="129" t="s">
        <v>72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5.75">
      <c r="A2" s="141" t="s">
        <v>38</v>
      </c>
      <c r="B2" s="141"/>
      <c r="C2" s="141"/>
      <c r="D2" s="141"/>
      <c r="E2" s="96"/>
      <c r="F2" s="129" t="s">
        <v>41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5.75">
      <c r="A3" s="99"/>
      <c r="B3" s="99"/>
      <c r="C3" s="99"/>
      <c r="D3" s="99"/>
      <c r="E3" s="99"/>
      <c r="F3" s="129" t="s">
        <v>39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31.5" hidden="1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2" t="s">
        <v>1</v>
      </c>
      <c r="B5" s="145" t="s">
        <v>2</v>
      </c>
      <c r="C5" s="148" t="s">
        <v>3</v>
      </c>
      <c r="D5" s="149"/>
      <c r="E5" s="154" t="s">
        <v>4</v>
      </c>
      <c r="F5" s="154" t="s">
        <v>5</v>
      </c>
      <c r="G5" s="142" t="s">
        <v>6</v>
      </c>
      <c r="H5" s="157" t="s">
        <v>7</v>
      </c>
      <c r="I5" s="130" t="s">
        <v>8</v>
      </c>
      <c r="J5" s="161" t="s">
        <v>9</v>
      </c>
      <c r="K5" s="162"/>
      <c r="L5" s="163" t="s">
        <v>10</v>
      </c>
      <c r="M5" s="164"/>
      <c r="N5" s="130" t="s">
        <v>13</v>
      </c>
      <c r="O5" s="130" t="s">
        <v>29</v>
      </c>
      <c r="P5" s="130" t="s">
        <v>11</v>
      </c>
      <c r="Q5" s="130" t="s">
        <v>12</v>
      </c>
      <c r="R5" s="130" t="s">
        <v>14</v>
      </c>
      <c r="S5" s="133" t="s">
        <v>15</v>
      </c>
      <c r="T5" s="133" t="s">
        <v>16</v>
      </c>
    </row>
    <row r="6" spans="1:20" ht="27.75" customHeight="1">
      <c r="A6" s="143"/>
      <c r="B6" s="146"/>
      <c r="C6" s="150"/>
      <c r="D6" s="151"/>
      <c r="E6" s="155"/>
      <c r="F6" s="155"/>
      <c r="G6" s="143"/>
      <c r="H6" s="158"/>
      <c r="I6" s="131"/>
      <c r="J6" s="130" t="s">
        <v>17</v>
      </c>
      <c r="K6" s="133" t="s">
        <v>18</v>
      </c>
      <c r="L6" s="165"/>
      <c r="M6" s="166"/>
      <c r="N6" s="131"/>
      <c r="O6" s="131"/>
      <c r="P6" s="131"/>
      <c r="Q6" s="131"/>
      <c r="R6" s="131"/>
      <c r="S6" s="134"/>
      <c r="T6" s="134"/>
    </row>
    <row r="7" spans="1:20">
      <c r="A7" s="144"/>
      <c r="B7" s="147"/>
      <c r="C7" s="152"/>
      <c r="D7" s="153"/>
      <c r="E7" s="156"/>
      <c r="F7" s="156"/>
      <c r="G7" s="144"/>
      <c r="H7" s="159"/>
      <c r="I7" s="132"/>
      <c r="J7" s="132"/>
      <c r="K7" s="135"/>
      <c r="L7" s="1" t="s">
        <v>19</v>
      </c>
      <c r="M7" s="2" t="s">
        <v>20</v>
      </c>
      <c r="N7" s="132"/>
      <c r="O7" s="132"/>
      <c r="P7" s="132"/>
      <c r="Q7" s="132"/>
      <c r="R7" s="132"/>
      <c r="S7" s="135"/>
      <c r="T7" s="135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76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37">
        <v>1</v>
      </c>
      <c r="B10" s="38">
        <v>25211608658</v>
      </c>
      <c r="C10" s="40" t="s">
        <v>67</v>
      </c>
      <c r="D10" s="29" t="s">
        <v>44</v>
      </c>
      <c r="E10" s="36" t="s">
        <v>66</v>
      </c>
      <c r="F10" s="30">
        <v>36967</v>
      </c>
      <c r="G10" s="31" t="s">
        <v>50</v>
      </c>
      <c r="H10" s="32" t="s">
        <v>47</v>
      </c>
      <c r="I10" s="33">
        <v>6.83</v>
      </c>
      <c r="J10" s="34"/>
      <c r="K10" s="34">
        <v>8</v>
      </c>
      <c r="L10" s="33">
        <v>6.85</v>
      </c>
      <c r="M10" s="33">
        <v>2.75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49</v>
      </c>
      <c r="S10" s="43">
        <v>0</v>
      </c>
      <c r="T10" s="41" t="s">
        <v>51</v>
      </c>
    </row>
    <row r="11" spans="1:20" ht="20.100000000000001" hidden="1" customHeight="1">
      <c r="A11" s="37">
        <f t="shared" ref="A11:A12" si="0">A10+1</f>
        <v>2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0.100000000000001" hidden="1" customHeight="1">
      <c r="A12" s="37">
        <f t="shared" si="0"/>
        <v>3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18">
      <c r="A13" s="13"/>
      <c r="B13" s="14"/>
      <c r="D13" s="15"/>
      <c r="E13" s="15"/>
      <c r="F13" s="16"/>
      <c r="G13" s="17"/>
      <c r="H13" s="18"/>
      <c r="I13" s="19"/>
      <c r="J13" s="19"/>
      <c r="K13" s="19"/>
      <c r="L13" s="19"/>
      <c r="M13" s="19"/>
      <c r="N13" s="19"/>
      <c r="O13" s="19"/>
      <c r="P13" s="19"/>
      <c r="R13" s="54"/>
      <c r="S13" s="54" t="str">
        <f ca="1">"Đà Nẵng, ngày"&amp;" "&amp; TEXT(DAY(NOW()),"00")&amp;" tháng "&amp;TEXT(MONTH(NOW()),"00")&amp;" năm "&amp;YEAR(NOW())</f>
        <v>Đà Nẵng, ngày 20 tháng 09 năm 2024</v>
      </c>
      <c r="T13" s="54"/>
    </row>
    <row r="14" spans="1:20">
      <c r="A14" s="20" t="s">
        <v>21</v>
      </c>
      <c r="B14" s="21"/>
      <c r="E14" s="97" t="s">
        <v>26</v>
      </c>
      <c r="G14" s="160" t="s">
        <v>34</v>
      </c>
      <c r="H14" s="160"/>
      <c r="I14" s="160"/>
      <c r="J14" s="160"/>
      <c r="K14" s="160"/>
      <c r="N14" s="50" t="s">
        <v>22</v>
      </c>
      <c r="O14" s="23"/>
      <c r="P14" s="23"/>
      <c r="R14" s="50"/>
      <c r="S14" s="50" t="s">
        <v>37</v>
      </c>
      <c r="T14" s="50"/>
    </row>
    <row r="15" spans="1:20" ht="18">
      <c r="A15" s="24"/>
      <c r="G15" s="39"/>
      <c r="H15" s="24"/>
      <c r="J15" s="25"/>
      <c r="N15" s="25"/>
      <c r="O15" s="23"/>
      <c r="P15" s="23"/>
      <c r="R15" s="44"/>
      <c r="S15" s="44"/>
      <c r="T15" s="44"/>
    </row>
    <row r="16" spans="1:20" ht="15.75">
      <c r="A16" s="24"/>
      <c r="G16" s="39"/>
      <c r="H16" s="24"/>
      <c r="J16" s="25"/>
      <c r="N16" s="25"/>
      <c r="O16" s="23"/>
      <c r="P16" s="23"/>
      <c r="R16" s="26"/>
      <c r="S16" s="23"/>
      <c r="T16" s="39"/>
    </row>
    <row r="17" spans="1:20" ht="15.75">
      <c r="A17" s="24"/>
      <c r="G17" s="39"/>
      <c r="H17" s="24"/>
      <c r="J17" s="25"/>
      <c r="N17" s="25"/>
      <c r="O17" s="27"/>
      <c r="P17" s="27"/>
      <c r="R17" s="26"/>
      <c r="S17" s="52"/>
      <c r="T17" s="39"/>
    </row>
    <row r="18" spans="1:20" ht="15.75">
      <c r="A18" s="24"/>
      <c r="G18" s="39"/>
      <c r="H18" s="24"/>
      <c r="J18" s="25"/>
      <c r="N18" s="25"/>
      <c r="O18" s="27"/>
      <c r="P18" s="27"/>
      <c r="R18" s="26"/>
      <c r="S18" s="52"/>
      <c r="T18" s="39"/>
    </row>
    <row r="19" spans="1:20" ht="15.75">
      <c r="A19" s="28" t="s">
        <v>23</v>
      </c>
      <c r="B19" s="28"/>
      <c r="E19" s="51" t="s">
        <v>31</v>
      </c>
      <c r="G19" s="160" t="s">
        <v>40</v>
      </c>
      <c r="H19" s="160"/>
      <c r="I19" s="160"/>
      <c r="J19" s="160"/>
      <c r="K19" s="160"/>
      <c r="N19" s="50" t="s">
        <v>35</v>
      </c>
      <c r="O19" s="27"/>
      <c r="P19" s="27"/>
      <c r="R19" s="50"/>
      <c r="S19" s="50" t="s">
        <v>24</v>
      </c>
      <c r="T19" s="50"/>
    </row>
  </sheetData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14:K14"/>
    <mergeCell ref="G19:K19"/>
    <mergeCell ref="O5:O7"/>
    <mergeCell ref="P5:P7"/>
    <mergeCell ref="Q5:Q7"/>
  </mergeCells>
  <conditionalFormatting sqref="N10:R12">
    <cfRule type="cellIs" dxfId="14" priority="5" operator="equal">
      <formula>0</formula>
    </cfRule>
  </conditionalFormatting>
  <conditionalFormatting sqref="N10:R12">
    <cfRule type="cellIs" dxfId="13" priority="4" operator="equal">
      <formula>"Ko Đạt"</formula>
    </cfRule>
  </conditionalFormatting>
  <conditionalFormatting sqref="J10:K12">
    <cfRule type="cellIs" dxfId="12" priority="3" operator="lessThan">
      <formula>5.5</formula>
    </cfRule>
  </conditionalFormatting>
  <conditionalFormatting sqref="J10:K12">
    <cfRule type="cellIs" dxfId="11" priority="2" operator="lessThan">
      <formula>5.5</formula>
    </cfRule>
  </conditionalFormatting>
  <conditionalFormatting sqref="T10:T12">
    <cfRule type="cellIs" dxfId="1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9" sqref="G9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40" t="s">
        <v>0</v>
      </c>
      <c r="B1" s="140"/>
      <c r="C1" s="140"/>
      <c r="D1" s="140"/>
      <c r="E1" s="101"/>
      <c r="F1" s="129" t="s">
        <v>72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5.75">
      <c r="A2" s="141" t="s">
        <v>38</v>
      </c>
      <c r="B2" s="141"/>
      <c r="C2" s="141"/>
      <c r="D2" s="141"/>
      <c r="E2" s="101"/>
      <c r="F2" s="129" t="s">
        <v>41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5.75">
      <c r="A3" s="101"/>
      <c r="B3" s="101"/>
      <c r="C3" s="101"/>
      <c r="D3" s="101"/>
      <c r="E3" s="101"/>
      <c r="F3" s="129" t="s">
        <v>42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31.5" hidden="1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2" t="s">
        <v>1</v>
      </c>
      <c r="B5" s="145" t="s">
        <v>2</v>
      </c>
      <c r="C5" s="148" t="s">
        <v>3</v>
      </c>
      <c r="D5" s="149"/>
      <c r="E5" s="154" t="s">
        <v>4</v>
      </c>
      <c r="F5" s="154" t="s">
        <v>5</v>
      </c>
      <c r="G5" s="142" t="s">
        <v>6</v>
      </c>
      <c r="H5" s="157" t="s">
        <v>7</v>
      </c>
      <c r="I5" s="130" t="s">
        <v>8</v>
      </c>
      <c r="J5" s="161" t="s">
        <v>9</v>
      </c>
      <c r="K5" s="162"/>
      <c r="L5" s="163" t="s">
        <v>10</v>
      </c>
      <c r="M5" s="164"/>
      <c r="N5" s="130" t="s">
        <v>13</v>
      </c>
      <c r="O5" s="130" t="s">
        <v>29</v>
      </c>
      <c r="P5" s="130" t="s">
        <v>11</v>
      </c>
      <c r="Q5" s="130" t="s">
        <v>12</v>
      </c>
      <c r="R5" s="130" t="s">
        <v>14</v>
      </c>
      <c r="S5" s="133" t="s">
        <v>15</v>
      </c>
      <c r="T5" s="133" t="s">
        <v>16</v>
      </c>
    </row>
    <row r="6" spans="1:20" ht="27.75" customHeight="1">
      <c r="A6" s="143"/>
      <c r="B6" s="146"/>
      <c r="C6" s="150"/>
      <c r="D6" s="151"/>
      <c r="E6" s="155"/>
      <c r="F6" s="155"/>
      <c r="G6" s="143"/>
      <c r="H6" s="158"/>
      <c r="I6" s="131"/>
      <c r="J6" s="130" t="s">
        <v>17</v>
      </c>
      <c r="K6" s="133" t="s">
        <v>18</v>
      </c>
      <c r="L6" s="165"/>
      <c r="M6" s="166"/>
      <c r="N6" s="131"/>
      <c r="O6" s="131"/>
      <c r="P6" s="131"/>
      <c r="Q6" s="131"/>
      <c r="R6" s="131"/>
      <c r="S6" s="134"/>
      <c r="T6" s="134"/>
    </row>
    <row r="7" spans="1:20">
      <c r="A7" s="144"/>
      <c r="B7" s="147"/>
      <c r="C7" s="152"/>
      <c r="D7" s="153"/>
      <c r="E7" s="156"/>
      <c r="F7" s="156"/>
      <c r="G7" s="144"/>
      <c r="H7" s="159"/>
      <c r="I7" s="132"/>
      <c r="J7" s="132"/>
      <c r="K7" s="135"/>
      <c r="L7" s="1" t="s">
        <v>19</v>
      </c>
      <c r="M7" s="2" t="s">
        <v>20</v>
      </c>
      <c r="N7" s="132"/>
      <c r="O7" s="132"/>
      <c r="P7" s="132"/>
      <c r="Q7" s="132"/>
      <c r="R7" s="132"/>
      <c r="S7" s="135"/>
      <c r="T7" s="135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76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116">
        <v>1</v>
      </c>
      <c r="B10" s="117">
        <v>25212217148</v>
      </c>
      <c r="C10" s="118" t="s">
        <v>81</v>
      </c>
      <c r="D10" s="119" t="s">
        <v>82</v>
      </c>
      <c r="E10" s="120" t="s">
        <v>83</v>
      </c>
      <c r="F10" s="121">
        <v>37041</v>
      </c>
      <c r="G10" s="122" t="s">
        <v>84</v>
      </c>
      <c r="H10" s="123" t="s">
        <v>47</v>
      </c>
      <c r="I10" s="124">
        <v>6.81</v>
      </c>
      <c r="J10" s="125"/>
      <c r="K10" s="125">
        <v>8</v>
      </c>
      <c r="L10" s="124">
        <v>6.83</v>
      </c>
      <c r="M10" s="124">
        <v>2.74</v>
      </c>
      <c r="N10" s="126" t="s">
        <v>48</v>
      </c>
      <c r="O10" s="126" t="s">
        <v>48</v>
      </c>
      <c r="P10" s="126" t="s">
        <v>48</v>
      </c>
      <c r="Q10" s="126" t="s">
        <v>48</v>
      </c>
      <c r="R10" s="126" t="s">
        <v>53</v>
      </c>
      <c r="S10" s="127">
        <v>0</v>
      </c>
      <c r="T10" s="128" t="s">
        <v>51</v>
      </c>
    </row>
    <row r="11" spans="1:20" ht="20.100000000000001" hidden="1" customHeight="1">
      <c r="A11" s="103">
        <f t="shared" ref="A11" si="0">A10+1</f>
        <v>2</v>
      </c>
      <c r="B11" s="104"/>
      <c r="C11" s="105"/>
      <c r="D11" s="106"/>
      <c r="E11" s="107"/>
      <c r="F11" s="108"/>
      <c r="G11" s="109"/>
      <c r="H11" s="110"/>
      <c r="I11" s="111"/>
      <c r="J11" s="112"/>
      <c r="K11" s="112"/>
      <c r="L11" s="111"/>
      <c r="M11" s="111"/>
      <c r="N11" s="113"/>
      <c r="O11" s="113"/>
      <c r="P11" s="113"/>
      <c r="Q11" s="113"/>
      <c r="R11" s="113"/>
      <c r="S11" s="114"/>
      <c r="T11" s="115"/>
    </row>
    <row r="12" spans="1:20" ht="18">
      <c r="A12" s="13"/>
      <c r="B12" s="14"/>
      <c r="D12" s="15"/>
      <c r="E12" s="15"/>
      <c r="F12" s="16"/>
      <c r="G12" s="17"/>
      <c r="H12" s="18"/>
      <c r="I12" s="19"/>
      <c r="J12" s="19"/>
      <c r="K12" s="19"/>
      <c r="L12" s="19"/>
      <c r="M12" s="19"/>
      <c r="N12" s="19"/>
      <c r="O12" s="19"/>
      <c r="P12" s="19"/>
      <c r="R12" s="54"/>
      <c r="S12" s="54" t="str">
        <f ca="1">"Đà Nẵng, ngày"&amp;" "&amp; TEXT(DAY(NOW()),"00")&amp;" tháng "&amp;TEXT(MONTH(NOW()),"00")&amp;" năm "&amp;YEAR(NOW())</f>
        <v>Đà Nẵng, ngày 20 tháng 09 năm 2024</v>
      </c>
      <c r="T12" s="54"/>
    </row>
    <row r="13" spans="1:20">
      <c r="A13" s="20" t="s">
        <v>21</v>
      </c>
      <c r="B13" s="21"/>
      <c r="E13" s="100" t="s">
        <v>26</v>
      </c>
      <c r="G13" s="160" t="s">
        <v>34</v>
      </c>
      <c r="H13" s="160"/>
      <c r="I13" s="160"/>
      <c r="J13" s="160"/>
      <c r="K13" s="160"/>
      <c r="N13" s="50" t="s">
        <v>22</v>
      </c>
      <c r="O13" s="23"/>
      <c r="P13" s="23"/>
      <c r="R13" s="50"/>
      <c r="S13" s="50" t="s">
        <v>37</v>
      </c>
      <c r="T13" s="50"/>
    </row>
    <row r="14" spans="1:20" ht="18">
      <c r="A14" s="24"/>
      <c r="G14" s="39"/>
      <c r="H14" s="24"/>
      <c r="J14" s="25"/>
      <c r="N14" s="25"/>
      <c r="O14" s="23"/>
      <c r="P14" s="23"/>
      <c r="R14" s="44"/>
      <c r="S14" s="44"/>
      <c r="T14" s="44"/>
    </row>
    <row r="15" spans="1:20" ht="15.75">
      <c r="A15" s="24"/>
      <c r="G15" s="39"/>
      <c r="H15" s="24"/>
      <c r="J15" s="25"/>
      <c r="N15" s="25"/>
      <c r="O15" s="23"/>
      <c r="P15" s="23"/>
      <c r="R15" s="26"/>
      <c r="S15" s="23"/>
      <c r="T15" s="39"/>
    </row>
    <row r="16" spans="1:20" ht="15.75">
      <c r="A16" s="24"/>
      <c r="G16" s="39"/>
      <c r="H16" s="24"/>
      <c r="J16" s="25"/>
      <c r="N16" s="25"/>
      <c r="O16" s="27"/>
      <c r="P16" s="27"/>
      <c r="R16" s="26"/>
      <c r="S16" s="52"/>
      <c r="T16" s="39"/>
    </row>
    <row r="17" spans="1:20" ht="15.75">
      <c r="A17" s="24"/>
      <c r="G17" s="39"/>
      <c r="H17" s="24"/>
      <c r="J17" s="25"/>
      <c r="N17" s="25"/>
      <c r="O17" s="27"/>
      <c r="P17" s="27"/>
      <c r="R17" s="26"/>
      <c r="S17" s="52"/>
      <c r="T17" s="39"/>
    </row>
    <row r="18" spans="1:20" ht="15.75">
      <c r="A18" s="28" t="s">
        <v>23</v>
      </c>
      <c r="B18" s="28"/>
      <c r="E18" s="51" t="s">
        <v>31</v>
      </c>
      <c r="G18" s="160" t="s">
        <v>40</v>
      </c>
      <c r="H18" s="160"/>
      <c r="I18" s="160"/>
      <c r="J18" s="160"/>
      <c r="K18" s="160"/>
      <c r="N18" s="50" t="s">
        <v>35</v>
      </c>
      <c r="O18" s="27"/>
      <c r="P18" s="27"/>
      <c r="R18" s="50"/>
      <c r="S18" s="50" t="s">
        <v>24</v>
      </c>
      <c r="T18" s="50"/>
    </row>
  </sheetData>
  <mergeCells count="27">
    <mergeCell ref="G13:K13"/>
    <mergeCell ref="G18:K18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0:R11">
    <cfRule type="cellIs" dxfId="9" priority="5" operator="equal">
      <formula>0</formula>
    </cfRule>
  </conditionalFormatting>
  <conditionalFormatting sqref="N10:R11">
    <cfRule type="cellIs" dxfId="8" priority="4" operator="equal">
      <formula>"Ko Đạt"</formula>
    </cfRule>
  </conditionalFormatting>
  <conditionalFormatting sqref="J10:K11">
    <cfRule type="cellIs" dxfId="7" priority="3" operator="lessThan">
      <formula>5.5</formula>
    </cfRule>
  </conditionalFormatting>
  <conditionalFormatting sqref="J10:K11">
    <cfRule type="cellIs" dxfId="6" priority="2" operator="lessThan">
      <formula>5.5</formula>
    </cfRule>
  </conditionalFormatting>
  <conditionalFormatting sqref="T10:T11">
    <cfRule type="cellIs" dxfId="5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25" sqref="C25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7.140625" customWidth="1"/>
    <col min="5" max="5" width="11.42578125" customWidth="1"/>
    <col min="6" max="6" width="10.5703125" customWidth="1"/>
    <col min="7" max="7" width="10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.28515625" style="48" customWidth="1"/>
  </cols>
  <sheetData>
    <row r="1" spans="1:20" ht="15.75">
      <c r="A1" s="140" t="s">
        <v>0</v>
      </c>
      <c r="B1" s="140"/>
      <c r="C1" s="140"/>
      <c r="D1" s="140"/>
      <c r="E1" s="68"/>
      <c r="F1" s="129" t="s">
        <v>72</v>
      </c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5.75">
      <c r="A2" s="141" t="s">
        <v>38</v>
      </c>
      <c r="B2" s="141"/>
      <c r="C2" s="141"/>
      <c r="D2" s="141"/>
      <c r="E2" s="68"/>
      <c r="F2" s="129" t="s">
        <v>41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5.75">
      <c r="A3" s="99"/>
      <c r="B3" s="99"/>
      <c r="C3" s="99"/>
      <c r="D3" s="99"/>
      <c r="E3" s="99"/>
      <c r="F3" s="129" t="s">
        <v>36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31.5" hidden="1">
      <c r="A4" s="136" t="s">
        <v>27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2" t="s">
        <v>1</v>
      </c>
      <c r="B5" s="145" t="s">
        <v>2</v>
      </c>
      <c r="C5" s="148" t="s">
        <v>3</v>
      </c>
      <c r="D5" s="149"/>
      <c r="E5" s="154" t="s">
        <v>4</v>
      </c>
      <c r="F5" s="154" t="s">
        <v>5</v>
      </c>
      <c r="G5" s="142" t="s">
        <v>6</v>
      </c>
      <c r="H5" s="157" t="s">
        <v>7</v>
      </c>
      <c r="I5" s="130" t="s">
        <v>33</v>
      </c>
      <c r="J5" s="161" t="s">
        <v>9</v>
      </c>
      <c r="K5" s="162"/>
      <c r="L5" s="163" t="s">
        <v>10</v>
      </c>
      <c r="M5" s="164"/>
      <c r="N5" s="130" t="s">
        <v>13</v>
      </c>
      <c r="O5" s="137" t="s">
        <v>29</v>
      </c>
      <c r="P5" s="130" t="s">
        <v>11</v>
      </c>
      <c r="Q5" s="130" t="s">
        <v>12</v>
      </c>
      <c r="R5" s="130" t="s">
        <v>14</v>
      </c>
      <c r="S5" s="133" t="s">
        <v>15</v>
      </c>
      <c r="T5" s="133" t="s">
        <v>16</v>
      </c>
    </row>
    <row r="6" spans="1:20" ht="27.75" customHeight="1">
      <c r="A6" s="143"/>
      <c r="B6" s="146"/>
      <c r="C6" s="150"/>
      <c r="D6" s="151"/>
      <c r="E6" s="155"/>
      <c r="F6" s="155"/>
      <c r="G6" s="143"/>
      <c r="H6" s="158"/>
      <c r="I6" s="131"/>
      <c r="J6" s="130" t="s">
        <v>17</v>
      </c>
      <c r="K6" s="133" t="s">
        <v>18</v>
      </c>
      <c r="L6" s="165"/>
      <c r="M6" s="166"/>
      <c r="N6" s="131"/>
      <c r="O6" s="138"/>
      <c r="P6" s="131"/>
      <c r="Q6" s="131"/>
      <c r="R6" s="131"/>
      <c r="S6" s="134"/>
      <c r="T6" s="134"/>
    </row>
    <row r="7" spans="1:20">
      <c r="A7" s="144"/>
      <c r="B7" s="147"/>
      <c r="C7" s="152"/>
      <c r="D7" s="153"/>
      <c r="E7" s="156"/>
      <c r="F7" s="156"/>
      <c r="G7" s="144"/>
      <c r="H7" s="159"/>
      <c r="I7" s="132"/>
      <c r="J7" s="132"/>
      <c r="K7" s="135"/>
      <c r="L7" s="1" t="s">
        <v>19</v>
      </c>
      <c r="M7" s="2" t="s">
        <v>20</v>
      </c>
      <c r="N7" s="132"/>
      <c r="O7" s="139"/>
      <c r="P7" s="132"/>
      <c r="Q7" s="132"/>
      <c r="R7" s="132"/>
      <c r="S7" s="135"/>
      <c r="T7" s="135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1" customHeight="1">
      <c r="A9" s="98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1" customHeight="1">
      <c r="A10" s="37">
        <v>1</v>
      </c>
      <c r="B10" s="38">
        <v>23211611284</v>
      </c>
      <c r="C10" s="40" t="s">
        <v>77</v>
      </c>
      <c r="D10" s="29" t="s">
        <v>78</v>
      </c>
      <c r="E10" s="36" t="s">
        <v>79</v>
      </c>
      <c r="F10" s="30">
        <v>35869</v>
      </c>
      <c r="G10" s="31" t="s">
        <v>60</v>
      </c>
      <c r="H10" s="32" t="s">
        <v>47</v>
      </c>
      <c r="I10" s="33">
        <v>5.9</v>
      </c>
      <c r="J10" s="34"/>
      <c r="K10" s="34">
        <v>7.8</v>
      </c>
      <c r="L10" s="33">
        <v>5.94</v>
      </c>
      <c r="M10" s="33">
        <v>2.2000000000000002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53</v>
      </c>
      <c r="S10" s="43">
        <v>0</v>
      </c>
      <c r="T10" s="41" t="s">
        <v>51</v>
      </c>
    </row>
    <row r="11" spans="1:20" ht="21" customHeight="1">
      <c r="A11" s="37">
        <f t="shared" ref="A11:A15" si="0">A10+1</f>
        <v>2</v>
      </c>
      <c r="B11" s="38">
        <v>25211705645</v>
      </c>
      <c r="C11" s="40" t="s">
        <v>69</v>
      </c>
      <c r="D11" s="29" t="s">
        <v>70</v>
      </c>
      <c r="E11" s="36" t="s">
        <v>68</v>
      </c>
      <c r="F11" s="30">
        <v>37228</v>
      </c>
      <c r="G11" s="31" t="s">
        <v>59</v>
      </c>
      <c r="H11" s="32" t="s">
        <v>47</v>
      </c>
      <c r="I11" s="33">
        <v>7.03</v>
      </c>
      <c r="J11" s="34"/>
      <c r="K11" s="34">
        <v>8.1999999999999993</v>
      </c>
      <c r="L11" s="33">
        <v>7.06</v>
      </c>
      <c r="M11" s="33">
        <v>2.89</v>
      </c>
      <c r="N11" s="35" t="s">
        <v>48</v>
      </c>
      <c r="O11" s="35" t="s">
        <v>48</v>
      </c>
      <c r="P11" s="35" t="s">
        <v>48</v>
      </c>
      <c r="Q11" s="35" t="s">
        <v>48</v>
      </c>
      <c r="R11" s="35" t="s">
        <v>49</v>
      </c>
      <c r="S11" s="43">
        <v>0</v>
      </c>
      <c r="T11" s="41" t="s">
        <v>51</v>
      </c>
    </row>
    <row r="12" spans="1:20" ht="21" hidden="1" customHeight="1">
      <c r="A12" s="37" t="e">
        <f>#REF!+1</f>
        <v>#REF!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hidden="1" customHeight="1">
      <c r="A13" s="37" t="e">
        <f t="shared" si="0"/>
        <v>#REF!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1" hidden="1" customHeight="1">
      <c r="A14" s="37" t="e">
        <f t="shared" si="0"/>
        <v>#REF!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1" hidden="1" customHeight="1">
      <c r="A15" s="37" t="e">
        <f t="shared" si="0"/>
        <v>#REF!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1" hidden="1" customHeight="1">
      <c r="A16" s="37"/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1" hidden="1" customHeight="1">
      <c r="A17" s="37"/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21" hidden="1" customHeight="1">
      <c r="A18" s="37"/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1" hidden="1" customHeight="1">
      <c r="A19" s="37"/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55"/>
      <c r="B20" s="56"/>
      <c r="C20" s="57"/>
      <c r="D20" s="58"/>
      <c r="E20" s="59"/>
      <c r="F20" s="60"/>
      <c r="G20" s="61"/>
      <c r="H20" s="62"/>
      <c r="I20" s="63"/>
      <c r="J20" s="64"/>
      <c r="K20" s="64"/>
      <c r="L20" s="63"/>
      <c r="M20" s="63"/>
      <c r="N20" s="65"/>
      <c r="O20" s="65"/>
      <c r="P20" s="65"/>
      <c r="Q20" s="65"/>
      <c r="R20" s="65"/>
      <c r="S20" s="66"/>
      <c r="T20" s="67"/>
    </row>
    <row r="21" spans="1:20" ht="18">
      <c r="A21" s="13"/>
      <c r="B21" s="14"/>
      <c r="D21" s="15"/>
      <c r="E21" s="15"/>
      <c r="F21" s="16"/>
      <c r="G21" s="17"/>
      <c r="H21" s="18"/>
      <c r="I21" s="19"/>
      <c r="J21" s="19"/>
      <c r="K21" s="19"/>
      <c r="L21" s="19"/>
      <c r="M21" s="19"/>
      <c r="N21" s="19"/>
      <c r="O21" s="19"/>
      <c r="P21" s="19"/>
      <c r="R21" s="54"/>
      <c r="S21" s="54" t="str">
        <f ca="1">"Đà Nẵng, ngày"&amp;" "&amp; TEXT(DAY(NOW()),"00")&amp;" tháng "&amp;TEXT(MONTH(NOW()),"00")&amp;" năm "&amp;YEAR(NOW())</f>
        <v>Đà Nẵng, ngày 20 tháng 09 năm 2024</v>
      </c>
      <c r="T21" s="54"/>
    </row>
    <row r="22" spans="1:20">
      <c r="A22" s="20" t="s">
        <v>21</v>
      </c>
      <c r="B22" s="21"/>
      <c r="E22" s="97" t="s">
        <v>26</v>
      </c>
      <c r="G22" s="160" t="s">
        <v>34</v>
      </c>
      <c r="H22" s="160"/>
      <c r="I22" s="160"/>
      <c r="J22" s="160"/>
      <c r="K22" s="160"/>
      <c r="N22" s="50" t="s">
        <v>22</v>
      </c>
      <c r="O22" s="23"/>
      <c r="P22" s="23"/>
      <c r="R22" s="50"/>
      <c r="S22" s="50" t="s">
        <v>37</v>
      </c>
      <c r="T22" s="50"/>
    </row>
    <row r="23" spans="1:20" ht="18">
      <c r="A23" s="24"/>
      <c r="G23" s="39"/>
      <c r="H23" s="24"/>
      <c r="J23" s="25"/>
      <c r="N23" s="25"/>
      <c r="O23" s="23"/>
      <c r="P23" s="23"/>
      <c r="R23" s="44"/>
      <c r="S23" s="44"/>
      <c r="T23" s="44"/>
    </row>
    <row r="24" spans="1:20" ht="15.75">
      <c r="A24" s="24"/>
      <c r="G24" s="39"/>
      <c r="H24" s="24"/>
      <c r="J24" s="25"/>
      <c r="N24" s="25"/>
      <c r="O24" s="23"/>
      <c r="P24" s="23"/>
      <c r="R24" s="26"/>
      <c r="S24" s="23"/>
      <c r="T24" s="39"/>
    </row>
    <row r="25" spans="1:20" ht="15.75">
      <c r="A25" s="24"/>
      <c r="G25" s="39"/>
      <c r="H25" s="24"/>
      <c r="J25" s="25"/>
      <c r="N25" s="25"/>
      <c r="O25" s="27"/>
      <c r="P25" s="27"/>
      <c r="R25" s="26"/>
      <c r="S25" s="52"/>
      <c r="T25" s="39"/>
    </row>
    <row r="26" spans="1:20" ht="15.75">
      <c r="A26" s="24"/>
      <c r="G26" s="39"/>
      <c r="H26" s="24"/>
      <c r="J26" s="25"/>
      <c r="N26" s="25"/>
      <c r="O26" s="27"/>
      <c r="P26" s="27"/>
      <c r="R26" s="26"/>
      <c r="S26" s="52"/>
      <c r="T26" s="39"/>
    </row>
    <row r="27" spans="1:20" ht="15.75">
      <c r="A27" s="28" t="s">
        <v>23</v>
      </c>
      <c r="B27" s="28"/>
      <c r="E27" s="51" t="s">
        <v>31</v>
      </c>
      <c r="G27" s="160" t="s">
        <v>40</v>
      </c>
      <c r="H27" s="160"/>
      <c r="I27" s="160"/>
      <c r="J27" s="160"/>
      <c r="K27" s="160"/>
      <c r="N27" s="50" t="s">
        <v>35</v>
      </c>
      <c r="O27" s="27"/>
      <c r="P27" s="27"/>
      <c r="R27" s="50"/>
      <c r="S27" s="50" t="s">
        <v>24</v>
      </c>
      <c r="T27" s="50"/>
    </row>
  </sheetData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22:K22"/>
    <mergeCell ref="G27:K27"/>
    <mergeCell ref="O5:O7"/>
    <mergeCell ref="P5:P7"/>
    <mergeCell ref="Q5:Q7"/>
  </mergeCells>
  <conditionalFormatting sqref="N10:R20">
    <cfRule type="cellIs" dxfId="4" priority="10" operator="equal">
      <formula>0</formula>
    </cfRule>
  </conditionalFormatting>
  <conditionalFormatting sqref="N10:R20">
    <cfRule type="cellIs" dxfId="3" priority="9" operator="equal">
      <formula>"Ko Đạt"</formula>
    </cfRule>
  </conditionalFormatting>
  <conditionalFormatting sqref="T10:T20">
    <cfRule type="cellIs" dxfId="2" priority="8" operator="notEqual">
      <formula>"CNTN"</formula>
    </cfRule>
  </conditionalFormatting>
  <conditionalFormatting sqref="J10:K20">
    <cfRule type="cellIs" dxfId="1" priority="7" operator="lessThan">
      <formula>5.5</formula>
    </cfRule>
  </conditionalFormatting>
  <conditionalFormatting sqref="J10:K20">
    <cfRule type="cellIs" dxfId="0" priority="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EVT</vt:lpstr>
      <vt:lpstr>EDT</vt:lpstr>
      <vt:lpstr>VJ_EDT</vt:lpstr>
      <vt:lpstr>EHN</vt:lpstr>
      <vt:lpstr>VJ_EHN</vt:lpstr>
      <vt:lpstr>PNU_EDD</vt:lpstr>
      <vt:lpstr>EDT!Print_Titles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2024-09-11T07:04:37Z</cp:lastPrinted>
  <dcterms:created xsi:type="dcterms:W3CDTF">2016-07-05T02:56:37Z</dcterms:created>
  <dcterms:modified xsi:type="dcterms:W3CDTF">2024-09-20T11:34:22Z</dcterms:modified>
</cp:coreProperties>
</file>