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30" yWindow="80" windowWidth="6930" windowHeight="7220" activeTab="2"/>
  </bookViews>
  <sheets>
    <sheet name="HD1" sheetId="13" r:id="rId1"/>
    <sheet name="HD1_C" sheetId="17" r:id="rId2"/>
    <sheet name="HD2_s" sheetId="18" r:id="rId3"/>
    <sheet name="hd2_c" sheetId="14" r:id="rId4"/>
    <sheet name="HD3" sheetId="15" r:id="rId5"/>
    <sheet name="HD3_C" sheetId="19" r:id="rId6"/>
    <sheet name="HD4" sheetId="16" r:id="rId7"/>
    <sheet name="HD4_C" sheetId="20" r:id="rId8"/>
  </sheets>
  <calcPr calcId="144525" iterate="1"/>
</workbook>
</file>

<file path=xl/calcChain.xml><?xml version="1.0" encoding="utf-8"?>
<calcChain xmlns="http://schemas.openxmlformats.org/spreadsheetml/2006/main">
  <c r="J11" i="20" l="1"/>
  <c r="K11" i="20" s="1"/>
  <c r="J11" i="18" l="1"/>
  <c r="K11" i="18" s="1"/>
  <c r="J14" i="20" l="1"/>
  <c r="K14" i="20" s="1"/>
  <c r="J13" i="16"/>
  <c r="K13" i="16" s="1"/>
  <c r="J9" i="20"/>
  <c r="K9" i="20" s="1"/>
  <c r="J13" i="20"/>
  <c r="K13" i="20" s="1"/>
  <c r="J12" i="20"/>
  <c r="K12" i="20" s="1"/>
  <c r="J10" i="20"/>
  <c r="K10" i="20" s="1"/>
  <c r="J8" i="20"/>
  <c r="K8" i="20" s="1"/>
  <c r="J14" i="16"/>
  <c r="K14" i="16" s="1"/>
  <c r="J9" i="16"/>
  <c r="K9" i="16" s="1"/>
  <c r="J8" i="15"/>
  <c r="K8" i="15" s="1"/>
  <c r="J14" i="15"/>
  <c r="K14" i="15" s="1"/>
  <c r="J13" i="15"/>
  <c r="K13" i="15" s="1"/>
  <c r="J12" i="15"/>
  <c r="K12" i="15" s="1"/>
  <c r="J9" i="15"/>
  <c r="K9" i="15" s="1"/>
  <c r="J11" i="15"/>
  <c r="K11" i="15" s="1"/>
  <c r="J10" i="15"/>
  <c r="K10" i="15" s="1"/>
  <c r="J10" i="18"/>
  <c r="K10" i="18" s="1"/>
  <c r="J14" i="18"/>
  <c r="K14" i="18" s="1"/>
  <c r="J13" i="18"/>
  <c r="K13" i="18" s="1"/>
  <c r="J12" i="18"/>
  <c r="K12" i="18" s="1"/>
  <c r="J9" i="18"/>
  <c r="K9" i="18" s="1"/>
  <c r="J8" i="18"/>
  <c r="K8" i="18" s="1"/>
  <c r="J15" i="14"/>
  <c r="K15" i="14" s="1"/>
  <c r="J14" i="14"/>
  <c r="K14" i="14" s="1"/>
  <c r="J13" i="14"/>
  <c r="K13" i="14" s="1"/>
  <c r="J12" i="14"/>
  <c r="K12" i="14" s="1"/>
  <c r="J11" i="14"/>
  <c r="K11" i="14" s="1"/>
  <c r="J10" i="14"/>
  <c r="K10" i="14" s="1"/>
  <c r="J9" i="14"/>
  <c r="K9" i="14" s="1"/>
  <c r="J8" i="14"/>
  <c r="K8" i="14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</calcChain>
</file>

<file path=xl/sharedStrings.xml><?xml version="1.0" encoding="utf-8"?>
<sst xmlns="http://schemas.openxmlformats.org/spreadsheetml/2006/main" count="468" uniqueCount="112">
  <si>
    <t>BỘ GIÁO DỤC &amp; ĐÀO TẠO</t>
  </si>
  <si>
    <t>STT</t>
  </si>
  <si>
    <t>MSSV</t>
  </si>
  <si>
    <t>HỌ VÀ TÊN SINH VIÊN</t>
  </si>
  <si>
    <t>KHÓA</t>
  </si>
  <si>
    <t>HỌ VÀ TÊN</t>
  </si>
  <si>
    <t>CT</t>
  </si>
  <si>
    <t>TK</t>
  </si>
  <si>
    <t>PB</t>
  </si>
  <si>
    <t>ĐHĐ
70%</t>
  </si>
  <si>
    <t>CHỮ KÝ</t>
  </si>
  <si>
    <t>ĐIỂM TỔNG KẾT 100%</t>
  </si>
  <si>
    <t>SỐ</t>
  </si>
  <si>
    <t>CHỮ</t>
  </si>
  <si>
    <t>TÊN THÀNH VIÊN HĐ
THEO CHỨC DANH</t>
  </si>
  <si>
    <t>TÊN GVHD</t>
  </si>
  <si>
    <t>ĐIỂM CỦA THÀNH VIÊN HĐ</t>
  </si>
  <si>
    <t>ĐIỂM
GVHD
(30%)</t>
  </si>
  <si>
    <t>BẢNG ĐIỂM GHI KẾT QUẢ BẢO VỆ ĐỒ ÁN TỐT NGHIỆP / KHÓA LUẬN TỐT NGHIỆP</t>
  </si>
  <si>
    <t>Ghi chú:</t>
  </si>
  <si>
    <t>Mỗi buổi bảo vệ tối đa 6 SV</t>
  </si>
  <si>
    <t>Nếu có 2 GVHD thì ghi thành 2 dòng ở cột "TÊN GVHD"</t>
  </si>
  <si>
    <t>"ĐIỂM GVHD" chỉ ghi 1 cột điểm, nếu có 2 GVHD với trọng số điểm khác nhau thì thống nhất tính điểm bình quân và ghi 1 cột duy nhất.</t>
  </si>
  <si>
    <t>Cách tính điểm tốt kết cho SV thực hiện đúng Quy định 469.</t>
  </si>
  <si>
    <t>CHỦ TỊCH HĐ</t>
  </si>
  <si>
    <t>THƯ KÝ</t>
  </si>
  <si>
    <t>ỦY VIÊN</t>
  </si>
  <si>
    <t xml:space="preserve"> </t>
  </si>
  <si>
    <t>CHỦ TỊCH HỘI ĐỒNG</t>
  </si>
  <si>
    <t>NGÀNH:</t>
  </si>
  <si>
    <t>Điện tự động</t>
  </si>
  <si>
    <t>TRƯỜNG ĐẠI HỌC CÔNG NGHỆ</t>
  </si>
  <si>
    <t>ĐẠI HỌC DUY TÂN</t>
  </si>
  <si>
    <t xml:space="preserve">ĐỢT THÁNG 17/12/2022  (Kèm theo QĐ </t>
  </si>
  <si>
    <t>BẢO VỆ BUỔI SÁNG NGÀY 17/12/2022</t>
  </si>
  <si>
    <t>K24EDT</t>
  </si>
  <si>
    <t>TS. Hoàng Ngọc Hà</t>
  </si>
  <si>
    <t>ThS. Lê Phượng Quyên</t>
  </si>
  <si>
    <t>ThS. Phan Cường</t>
  </si>
  <si>
    <t>ThS. Võ Hoàng Anh</t>
  </si>
  <si>
    <t>ThS. Võ Tuấn</t>
  </si>
  <si>
    <t>TS. Hoàng Thắng</t>
  </si>
  <si>
    <t>TS. Lê Văn Đại</t>
  </si>
  <si>
    <t>TS. Hà Đắc Bình</t>
  </si>
  <si>
    <t>K21EDT</t>
  </si>
  <si>
    <t>TS. Trần Thuận Hoàng</t>
  </si>
  <si>
    <t>K23EDT</t>
  </si>
  <si>
    <t>ThS. Nguyễn Phạm Công Đức</t>
  </si>
  <si>
    <t>ThS. Huỳnh Gia Sơn</t>
  </si>
  <si>
    <t>ThS.Trương Văn Trương</t>
  </si>
  <si>
    <t>Phạm Thanh An</t>
  </si>
  <si>
    <t>Đoàn Văn Bão</t>
  </si>
  <si>
    <t>Võ Văn Chính</t>
  </si>
  <si>
    <t>Nguyễn Văn Danh</t>
  </si>
  <si>
    <t>Dương Thế Kiệt</t>
  </si>
  <si>
    <t>Nguyễn Đức Quang Minh</t>
  </si>
  <si>
    <t>Huỳnh Văn Rin</t>
  </si>
  <si>
    <t>Nguyễn Sỹ Tuấn</t>
  </si>
  <si>
    <t>Lê Cao Thạch</t>
  </si>
  <si>
    <t>Nguyễn Văn Việt</t>
  </si>
  <si>
    <t>Võ Hoài Vinh</t>
  </si>
  <si>
    <t>Nguyễn Văn Quang Vũ</t>
  </si>
  <si>
    <t>Trần Công Vương</t>
  </si>
  <si>
    <t>Nguyễn Lê Duy</t>
  </si>
  <si>
    <t>Dương Khoa Giang</t>
  </si>
  <si>
    <t>Nguyễn Đức Bình</t>
  </si>
  <si>
    <t>Trần Văn Phước</t>
  </si>
  <si>
    <t>Nguyễn Tuấn Dũng</t>
  </si>
  <si>
    <t>Nguyễn Văn Hảo</t>
  </si>
  <si>
    <t>Lê Đình Hùng</t>
  </si>
  <si>
    <t>Phan Ngọc Phúc</t>
  </si>
  <si>
    <t>Văn Cao Siêu</t>
  </si>
  <si>
    <t>BẢO VỆ BUỔI CHIỀU NGÀY 17/12/2022</t>
  </si>
  <si>
    <t>Huỳnh Hữu Tuấn</t>
  </si>
  <si>
    <t>Nguyễn Nhật Huy</t>
  </si>
  <si>
    <t>Trần Văn Cường</t>
  </si>
  <si>
    <t>Nguyễn Văn Duân</t>
  </si>
  <si>
    <t>Nguyễn Đức Tuấn Thành</t>
  </si>
  <si>
    <t>Nguyễn Đức Thạnh</t>
  </si>
  <si>
    <t>Vương Văn Trần Vĩnh</t>
  </si>
  <si>
    <t>Lê Văn Dần</t>
  </si>
  <si>
    <t>Lê Văn Dự</t>
  </si>
  <si>
    <t>Võ Thành Đạt</t>
  </si>
  <si>
    <t>Trần Hưng Kha</t>
  </si>
  <si>
    <t>Ngô Văn Linh</t>
  </si>
  <si>
    <t>Đặng Hoàng Long</t>
  </si>
  <si>
    <t>Trương Văn Minh</t>
  </si>
  <si>
    <t>Đoàn Ngọc Tuấn</t>
  </si>
  <si>
    <t>Trần Văn Minh Vũ</t>
  </si>
  <si>
    <t>Khổng Bảo Đạt</t>
  </si>
  <si>
    <t>Phan Nguyễn Hữu Phước</t>
  </si>
  <si>
    <t>Dương Công Đức Toàn</t>
  </si>
  <si>
    <t>Bùi Văn Trí</t>
  </si>
  <si>
    <t>Lê Văn Trung</t>
  </si>
  <si>
    <t>Nguyễn Viết Khánh</t>
  </si>
  <si>
    <t>Nguyễn Văn Công Thái</t>
  </si>
  <si>
    <t>Nguyễn Đình Đức</t>
  </si>
  <si>
    <t>Nguyễn Xuân Hoàng</t>
  </si>
  <si>
    <t>Vũ Tuấn Long</t>
  </si>
  <si>
    <t>Nguyễn Thanh Sơn</t>
  </si>
  <si>
    <t>Bùi Quang Tùng</t>
  </si>
  <si>
    <t>Nguyễn Chí Thanh</t>
  </si>
  <si>
    <t>Nguyễn Thanh Bình</t>
  </si>
  <si>
    <t>Văn Công Hậu</t>
  </si>
  <si>
    <t>Trần Minh Huy</t>
  </si>
  <si>
    <t>Lê Văn Huy</t>
  </si>
  <si>
    <t>Mai Văn Tuấn</t>
  </si>
  <si>
    <t>Nguyễn Văn Linh</t>
  </si>
  <si>
    <t>506 - 254 Nguyễn Văn Linh</t>
  </si>
  <si>
    <t>508A - 254 Nguyễn Văn Linh</t>
  </si>
  <si>
    <t>508B - 254 Nguyễn Văn Linh</t>
  </si>
  <si>
    <t>702 - 254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</si>
</sst>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3"/>
      <name val="VN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1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5" fillId="0" borderId="0"/>
    <xf numFmtId="0" fontId="10" fillId="0" borderId="0"/>
    <xf numFmtId="0" fontId="3" fillId="0" borderId="0"/>
  </cellStyleXfs>
  <cellXfs count="116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2" borderId="2" xfId="6" applyFont="1" applyFill="1" applyBorder="1" applyAlignment="1">
      <alignment horizontal="left" vertical="center"/>
    </xf>
    <xf numFmtId="0" fontId="1" fillId="2" borderId="6" xfId="6" applyFont="1" applyFill="1" applyBorder="1" applyAlignment="1">
      <alignment horizontal="left" vertical="center"/>
    </xf>
    <xf numFmtId="0" fontId="1" fillId="2" borderId="5" xfId="6" applyFont="1" applyFill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3" quotePrefix="1" applyFont="1" applyFill="1" applyBorder="1" applyAlignment="1">
      <alignment horizontal="left" vertical="center"/>
    </xf>
    <xf numFmtId="0" fontId="12" fillId="0" borderId="1" xfId="9" applyFont="1" applyFill="1" applyBorder="1" applyAlignment="1">
      <alignment horizontal="left" vertical="center"/>
    </xf>
    <xf numFmtId="0" fontId="12" fillId="0" borderId="1" xfId="6" applyFont="1" applyBorder="1" applyAlignment="1">
      <alignment horizontal="left" vertical="center" shrinkToFit="1"/>
    </xf>
    <xf numFmtId="0" fontId="12" fillId="0" borderId="1" xfId="6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7" xfId="3" quotePrefix="1" applyFont="1" applyFill="1" applyBorder="1" applyAlignment="1">
      <alignment horizontal="left" vertical="center"/>
    </xf>
    <xf numFmtId="0" fontId="12" fillId="0" borderId="9" xfId="9" applyFont="1" applyFill="1" applyBorder="1" applyAlignment="1">
      <alignment horizontal="left" vertical="center"/>
    </xf>
    <xf numFmtId="0" fontId="12" fillId="0" borderId="7" xfId="9" applyFont="1" applyFill="1" applyBorder="1" applyAlignment="1">
      <alignment horizontal="left" vertical="center"/>
    </xf>
    <xf numFmtId="0" fontId="12" fillId="0" borderId="10" xfId="9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1" fillId="0" borderId="1" xfId="9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4" fillId="0" borderId="1" xfId="6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left" vertical="center" shrinkToFit="1"/>
    </xf>
    <xf numFmtId="0" fontId="12" fillId="0" borderId="1" xfId="6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left" vertical="center" shrinkToFit="1"/>
    </xf>
    <xf numFmtId="0" fontId="12" fillId="0" borderId="0" xfId="6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4" fillId="0" borderId="1" xfId="6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3" quotePrefix="1" applyFont="1" applyFill="1" applyBorder="1" applyAlignment="1">
      <alignment horizontal="left" vertical="center"/>
    </xf>
    <xf numFmtId="0" fontId="1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6" applyFont="1" applyFill="1" applyBorder="1" applyAlignment="1">
      <alignment horizontal="left" vertical="center" shrinkToFit="1"/>
    </xf>
  </cellXfs>
  <cellStyles count="10">
    <cellStyle name="Normal" xfId="0" builtinId="0"/>
    <cellStyle name="Normal 2 11" xfId="1"/>
    <cellStyle name="Normal 2 2" xfId="2"/>
    <cellStyle name="Normal 2 2 4" xfId="7"/>
    <cellStyle name="Normal 2 3" xfId="3"/>
    <cellStyle name="Normal 3" xfId="6"/>
    <cellStyle name="Normal 4" xfId="4"/>
    <cellStyle name="Normal 4 2" xfId="5"/>
    <cellStyle name="Normal 6" xfId="8"/>
    <cellStyle name="Normal_Sheet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8" sqref="A8:E14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12.36328125" style="2" customWidth="1"/>
    <col min="5" max="5" width="21.3632812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2.269531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9"/>
      <c r="L2" s="9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34</v>
      </c>
      <c r="K5" s="3"/>
      <c r="M5" s="2" t="s">
        <v>108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" x14ac:dyDescent="0.35">
      <c r="A7" s="77"/>
      <c r="B7" s="77"/>
      <c r="C7" s="79"/>
      <c r="D7" s="81"/>
      <c r="E7" s="81"/>
      <c r="F7" s="81"/>
      <c r="G7" s="23" t="s">
        <v>6</v>
      </c>
      <c r="H7" s="23" t="s">
        <v>8</v>
      </c>
      <c r="I7" s="23" t="s">
        <v>7</v>
      </c>
      <c r="J7" s="25" t="s">
        <v>9</v>
      </c>
      <c r="K7" s="24" t="s">
        <v>12</v>
      </c>
      <c r="L7" s="24" t="s">
        <v>13</v>
      </c>
      <c r="M7" s="77"/>
    </row>
    <row r="8" spans="1:14" s="5" customFormat="1" ht="14" x14ac:dyDescent="0.35">
      <c r="A8" s="48">
        <v>1</v>
      </c>
      <c r="B8" s="111">
        <v>24211710980</v>
      </c>
      <c r="C8" s="112" t="s">
        <v>84</v>
      </c>
      <c r="D8" s="113" t="s">
        <v>35</v>
      </c>
      <c r="E8" s="114" t="s">
        <v>40</v>
      </c>
      <c r="F8" s="35"/>
      <c r="G8" s="46"/>
      <c r="H8" s="36"/>
      <c r="I8" s="37"/>
      <c r="J8" s="29"/>
      <c r="K8" s="28"/>
      <c r="L8" s="28"/>
      <c r="M8" s="39"/>
    </row>
    <row r="9" spans="1:14" s="5" customFormat="1" ht="14" x14ac:dyDescent="0.35">
      <c r="A9" s="48">
        <v>2</v>
      </c>
      <c r="B9" s="111">
        <v>24211711406</v>
      </c>
      <c r="C9" s="112" t="s">
        <v>86</v>
      </c>
      <c r="D9" s="113" t="s">
        <v>35</v>
      </c>
      <c r="E9" s="114" t="s">
        <v>37</v>
      </c>
      <c r="F9" s="35"/>
      <c r="G9" s="46"/>
      <c r="H9" s="36"/>
      <c r="I9" s="37"/>
      <c r="J9" s="29"/>
      <c r="K9" s="28"/>
      <c r="L9" s="28"/>
      <c r="M9" s="39"/>
    </row>
    <row r="10" spans="1:14" s="5" customFormat="1" ht="14" x14ac:dyDescent="0.35">
      <c r="A10" s="48">
        <v>3</v>
      </c>
      <c r="B10" s="111">
        <v>24211712387</v>
      </c>
      <c r="C10" s="112" t="s">
        <v>70</v>
      </c>
      <c r="D10" s="113" t="s">
        <v>35</v>
      </c>
      <c r="E10" s="114" t="s">
        <v>41</v>
      </c>
      <c r="F10" s="35"/>
      <c r="G10" s="46"/>
      <c r="H10" s="36"/>
      <c r="I10" s="37"/>
      <c r="J10" s="29"/>
      <c r="K10" s="28"/>
      <c r="L10" s="28"/>
      <c r="M10" s="39"/>
    </row>
    <row r="11" spans="1:14" s="5" customFormat="1" ht="14" x14ac:dyDescent="0.35">
      <c r="A11" s="48">
        <v>4</v>
      </c>
      <c r="B11" s="111">
        <v>24211715273</v>
      </c>
      <c r="C11" s="112" t="s">
        <v>50</v>
      </c>
      <c r="D11" s="113" t="s">
        <v>35</v>
      </c>
      <c r="E11" s="114" t="s">
        <v>36</v>
      </c>
      <c r="F11" s="35"/>
      <c r="G11" s="46"/>
      <c r="H11" s="36"/>
      <c r="I11" s="37"/>
      <c r="J11" s="29"/>
      <c r="K11" s="28"/>
      <c r="L11" s="28"/>
      <c r="M11" s="39"/>
    </row>
    <row r="12" spans="1:14" s="5" customFormat="1" ht="14" x14ac:dyDescent="0.35">
      <c r="A12" s="48">
        <v>5</v>
      </c>
      <c r="B12" s="111">
        <v>24211715522</v>
      </c>
      <c r="C12" s="112" t="s">
        <v>59</v>
      </c>
      <c r="D12" s="113" t="s">
        <v>35</v>
      </c>
      <c r="E12" s="114" t="s">
        <v>38</v>
      </c>
      <c r="F12" s="35"/>
      <c r="G12" s="46"/>
      <c r="H12" s="36"/>
      <c r="I12" s="37"/>
      <c r="J12" s="29"/>
      <c r="K12" s="28"/>
      <c r="L12" s="28"/>
      <c r="M12" s="39"/>
    </row>
    <row r="13" spans="1:14" s="5" customFormat="1" ht="14" x14ac:dyDescent="0.35">
      <c r="A13" s="48">
        <v>6</v>
      </c>
      <c r="B13" s="111">
        <v>24211715681</v>
      </c>
      <c r="C13" s="112" t="s">
        <v>76</v>
      </c>
      <c r="D13" s="113" t="s">
        <v>35</v>
      </c>
      <c r="E13" s="114" t="s">
        <v>47</v>
      </c>
      <c r="F13" s="35"/>
      <c r="G13" s="46"/>
      <c r="H13" s="36"/>
      <c r="I13" s="37"/>
      <c r="J13" s="29"/>
      <c r="K13" s="28"/>
      <c r="L13" s="28"/>
      <c r="M13" s="39"/>
    </row>
    <row r="14" spans="1:14" s="5" customFormat="1" ht="14" x14ac:dyDescent="0.35">
      <c r="A14" s="48">
        <v>7</v>
      </c>
      <c r="B14" s="111">
        <v>24211715848</v>
      </c>
      <c r="C14" s="112" t="s">
        <v>69</v>
      </c>
      <c r="D14" s="113" t="s">
        <v>35</v>
      </c>
      <c r="E14" s="114" t="s">
        <v>37</v>
      </c>
      <c r="F14" s="35"/>
      <c r="G14" s="46"/>
      <c r="H14" s="36"/>
      <c r="I14" s="37"/>
      <c r="J14" s="29"/>
      <c r="K14" s="28"/>
      <c r="L14" s="28"/>
      <c r="M14" s="39"/>
    </row>
    <row r="15" spans="1:14" s="7" customFormat="1" x14ac:dyDescent="0.35">
      <c r="A15" s="27"/>
      <c r="B15" s="15"/>
      <c r="C15" s="16"/>
      <c r="D15" s="15"/>
      <c r="E15" s="17"/>
      <c r="F15" s="18"/>
      <c r="G15" s="18"/>
      <c r="H15" s="18"/>
      <c r="I15" s="18"/>
      <c r="J15" s="19"/>
      <c r="K15" s="20"/>
      <c r="L15" s="21"/>
      <c r="M15" s="8"/>
    </row>
    <row r="16" spans="1:14" x14ac:dyDescent="0.3">
      <c r="A16" s="14" t="s">
        <v>1</v>
      </c>
      <c r="B16" s="78" t="s">
        <v>5</v>
      </c>
      <c r="C16" s="89"/>
      <c r="D16" s="78" t="s">
        <v>10</v>
      </c>
      <c r="E16" s="90"/>
      <c r="I16" s="3"/>
      <c r="J16" s="88" t="s">
        <v>28</v>
      </c>
      <c r="K16" s="88"/>
      <c r="L16" s="88"/>
    </row>
    <row r="17" spans="1:12" ht="22.5" customHeight="1" x14ac:dyDescent="0.3">
      <c r="A17" s="6">
        <v>1</v>
      </c>
      <c r="B17" s="22" t="s">
        <v>24</v>
      </c>
      <c r="C17" s="37"/>
      <c r="D17" s="86"/>
      <c r="E17" s="86"/>
      <c r="J17" s="10"/>
      <c r="K17" s="10"/>
      <c r="L17" s="10"/>
    </row>
    <row r="18" spans="1:12" ht="22.5" customHeight="1" x14ac:dyDescent="0.3">
      <c r="A18" s="6">
        <v>2</v>
      </c>
      <c r="B18" s="22" t="s">
        <v>26</v>
      </c>
      <c r="C18" s="44"/>
      <c r="D18" s="86"/>
      <c r="E18" s="86"/>
      <c r="J18" s="10" t="s">
        <v>27</v>
      </c>
      <c r="K18" s="10"/>
      <c r="L18" s="10"/>
    </row>
    <row r="19" spans="1:12" ht="22.5" customHeight="1" x14ac:dyDescent="0.3">
      <c r="A19" s="6">
        <v>3</v>
      </c>
      <c r="B19" s="22" t="s">
        <v>25</v>
      </c>
      <c r="C19" s="47"/>
      <c r="D19" s="86"/>
      <c r="E19" s="86"/>
      <c r="J19" s="74"/>
      <c r="K19" s="74"/>
      <c r="L19" s="74"/>
    </row>
    <row r="20" spans="1:12" x14ac:dyDescent="0.3">
      <c r="A20" s="2" t="s">
        <v>19</v>
      </c>
    </row>
    <row r="21" spans="1:12" x14ac:dyDescent="0.3">
      <c r="B21" s="2" t="s">
        <v>20</v>
      </c>
    </row>
    <row r="22" spans="1:12" x14ac:dyDescent="0.3">
      <c r="B22" s="2" t="s">
        <v>21</v>
      </c>
    </row>
    <row r="23" spans="1:12" x14ac:dyDescent="0.3">
      <c r="B23" s="2" t="s">
        <v>22</v>
      </c>
    </row>
    <row r="24" spans="1:12" x14ac:dyDescent="0.3">
      <c r="B24" s="2" t="s">
        <v>23</v>
      </c>
    </row>
  </sheetData>
  <mergeCells count="19">
    <mergeCell ref="M6:M7"/>
    <mergeCell ref="D6:D7"/>
    <mergeCell ref="E6:E7"/>
    <mergeCell ref="J16:L16"/>
    <mergeCell ref="B16:C16"/>
    <mergeCell ref="D16:E16"/>
    <mergeCell ref="J19:L19"/>
    <mergeCell ref="A2:C2"/>
    <mergeCell ref="A3:C3"/>
    <mergeCell ref="A6:A7"/>
    <mergeCell ref="B6:B7"/>
    <mergeCell ref="C6:C7"/>
    <mergeCell ref="F6:F7"/>
    <mergeCell ref="G6:J6"/>
    <mergeCell ref="K6:L6"/>
    <mergeCell ref="D17:E17"/>
    <mergeCell ref="D18:E18"/>
    <mergeCell ref="D19:E19"/>
    <mergeCell ref="A4:C4"/>
  </mergeCells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activeCell="F18" sqref="F18"/>
    </sheetView>
  </sheetViews>
  <sheetFormatPr defaultColWidth="9.1796875" defaultRowHeight="13" x14ac:dyDescent="0.3"/>
  <cols>
    <col min="1" max="1" width="4.1796875" style="49" customWidth="1"/>
    <col min="2" max="2" width="15" style="49" customWidth="1"/>
    <col min="3" max="3" width="21.1796875" style="49" customWidth="1"/>
    <col min="4" max="4" width="8.26953125" style="49" bestFit="1" customWidth="1"/>
    <col min="5" max="5" width="19.1796875" style="49" customWidth="1"/>
    <col min="6" max="6" width="6.26953125" style="49" bestFit="1" customWidth="1"/>
    <col min="7" max="9" width="5.54296875" style="49" customWidth="1"/>
    <col min="10" max="10" width="6.7265625" style="49" customWidth="1"/>
    <col min="11" max="11" width="6.6328125" style="49" customWidth="1"/>
    <col min="12" max="12" width="11.36328125" style="49" customWidth="1"/>
    <col min="13" max="13" width="23.7265625" style="49" customWidth="1"/>
    <col min="14" max="16384" width="9.1796875" style="49"/>
  </cols>
  <sheetData>
    <row r="1" spans="1:14" x14ac:dyDescent="0.3">
      <c r="N1" s="50"/>
    </row>
    <row r="2" spans="1:14" x14ac:dyDescent="0.3">
      <c r="A2" s="105" t="s">
        <v>0</v>
      </c>
      <c r="B2" s="105"/>
      <c r="C2" s="105"/>
      <c r="E2" s="50" t="s">
        <v>18</v>
      </c>
      <c r="K2" s="51"/>
      <c r="L2" s="51"/>
    </row>
    <row r="3" spans="1:14" x14ac:dyDescent="0.3">
      <c r="A3" s="106" t="s">
        <v>32</v>
      </c>
      <c r="B3" s="106"/>
      <c r="C3" s="106"/>
      <c r="E3" s="50" t="s">
        <v>29</v>
      </c>
      <c r="F3" s="49" t="s">
        <v>30</v>
      </c>
      <c r="I3" s="52"/>
      <c r="J3" s="52"/>
      <c r="M3" s="50"/>
    </row>
    <row r="4" spans="1:14" x14ac:dyDescent="0.3">
      <c r="A4" s="106" t="s">
        <v>31</v>
      </c>
      <c r="B4" s="106"/>
      <c r="C4" s="106"/>
      <c r="E4" s="50" t="s">
        <v>33</v>
      </c>
    </row>
    <row r="5" spans="1:14" x14ac:dyDescent="0.3">
      <c r="E5" s="50" t="s">
        <v>72</v>
      </c>
      <c r="K5" s="50"/>
      <c r="M5" s="2" t="s">
        <v>108</v>
      </c>
    </row>
    <row r="6" spans="1:14" s="53" customFormat="1" x14ac:dyDescent="0.35">
      <c r="A6" s="104" t="s">
        <v>1</v>
      </c>
      <c r="B6" s="104" t="s">
        <v>2</v>
      </c>
      <c r="C6" s="91" t="s">
        <v>3</v>
      </c>
      <c r="D6" s="97" t="s">
        <v>4</v>
      </c>
      <c r="E6" s="97" t="s">
        <v>15</v>
      </c>
      <c r="F6" s="99" t="s">
        <v>17</v>
      </c>
      <c r="G6" s="100" t="s">
        <v>16</v>
      </c>
      <c r="H6" s="101"/>
      <c r="I6" s="101"/>
      <c r="J6" s="102"/>
      <c r="K6" s="103" t="s">
        <v>11</v>
      </c>
      <c r="L6" s="103"/>
      <c r="M6" s="103" t="s">
        <v>14</v>
      </c>
    </row>
    <row r="7" spans="1:14" s="53" customFormat="1" ht="26.5" customHeight="1" x14ac:dyDescent="0.35">
      <c r="A7" s="104"/>
      <c r="B7" s="104"/>
      <c r="C7" s="107"/>
      <c r="D7" s="98"/>
      <c r="E7" s="98"/>
      <c r="F7" s="98"/>
      <c r="G7" s="54" t="s">
        <v>6</v>
      </c>
      <c r="H7" s="54" t="s">
        <v>8</v>
      </c>
      <c r="I7" s="54" t="s">
        <v>7</v>
      </c>
      <c r="J7" s="55" t="s">
        <v>9</v>
      </c>
      <c r="K7" s="56" t="s">
        <v>12</v>
      </c>
      <c r="L7" s="56" t="s">
        <v>13</v>
      </c>
      <c r="M7" s="104"/>
    </row>
    <row r="8" spans="1:14" s="61" customFormat="1" ht="14" x14ac:dyDescent="0.35">
      <c r="A8" s="1">
        <v>1</v>
      </c>
      <c r="B8" s="111">
        <v>24211215600</v>
      </c>
      <c r="C8" s="112" t="s">
        <v>75</v>
      </c>
      <c r="D8" s="113" t="s">
        <v>35</v>
      </c>
      <c r="E8" s="115" t="s">
        <v>37</v>
      </c>
      <c r="F8" s="57"/>
      <c r="G8" s="57"/>
      <c r="H8" s="58"/>
      <c r="I8" s="59"/>
      <c r="J8" s="55" t="e">
        <f t="shared" ref="J8:J14" si="0">AVERAGE(G8:I8)</f>
        <v>#DIV/0!</v>
      </c>
      <c r="K8" s="56" t="e">
        <f t="shared" ref="K8:K14" si="1">ROUND(F8*0.3+J8*0.7,1)</f>
        <v>#DIV/0!</v>
      </c>
      <c r="L8" s="56"/>
      <c r="M8" s="60"/>
    </row>
    <row r="9" spans="1:14" s="61" customFormat="1" ht="14" x14ac:dyDescent="0.35">
      <c r="A9" s="1">
        <v>2</v>
      </c>
      <c r="B9" s="111">
        <v>24211701574</v>
      </c>
      <c r="C9" s="112" t="s">
        <v>67</v>
      </c>
      <c r="D9" s="113" t="s">
        <v>35</v>
      </c>
      <c r="E9" s="115" t="s">
        <v>47</v>
      </c>
      <c r="F9" s="57"/>
      <c r="G9" s="57"/>
      <c r="H9" s="58"/>
      <c r="I9" s="59"/>
      <c r="J9" s="55" t="e">
        <f t="shared" si="0"/>
        <v>#DIV/0!</v>
      </c>
      <c r="K9" s="56" t="e">
        <f t="shared" si="1"/>
        <v>#DIV/0!</v>
      </c>
      <c r="L9" s="56"/>
      <c r="M9" s="60"/>
    </row>
    <row r="10" spans="1:14" s="61" customFormat="1" ht="14" x14ac:dyDescent="0.35">
      <c r="A10" s="1">
        <v>3</v>
      </c>
      <c r="B10" s="111">
        <v>24211702523</v>
      </c>
      <c r="C10" s="112" t="s">
        <v>55</v>
      </c>
      <c r="D10" s="113" t="s">
        <v>35</v>
      </c>
      <c r="E10" s="115" t="s">
        <v>41</v>
      </c>
      <c r="F10" s="57"/>
      <c r="G10" s="57"/>
      <c r="H10" s="58"/>
      <c r="I10" s="59"/>
      <c r="J10" s="55" t="e">
        <f t="shared" si="0"/>
        <v>#DIV/0!</v>
      </c>
      <c r="K10" s="56" t="e">
        <f t="shared" si="1"/>
        <v>#DIV/0!</v>
      </c>
      <c r="L10" s="56"/>
      <c r="M10" s="60"/>
    </row>
    <row r="11" spans="1:14" s="61" customFormat="1" ht="14" x14ac:dyDescent="0.35">
      <c r="A11" s="1">
        <v>4</v>
      </c>
      <c r="B11" s="111">
        <v>24211702989</v>
      </c>
      <c r="C11" s="112" t="s">
        <v>62</v>
      </c>
      <c r="D11" s="113" t="s">
        <v>35</v>
      </c>
      <c r="E11" s="115" t="s">
        <v>41</v>
      </c>
      <c r="F11" s="57"/>
      <c r="G11" s="57"/>
      <c r="H11" s="58"/>
      <c r="I11" s="59"/>
      <c r="J11" s="55" t="e">
        <f t="shared" si="0"/>
        <v>#DIV/0!</v>
      </c>
      <c r="K11" s="56" t="e">
        <f t="shared" si="1"/>
        <v>#DIV/0!</v>
      </c>
      <c r="L11" s="56"/>
      <c r="M11" s="60"/>
    </row>
    <row r="12" spans="1:14" s="61" customFormat="1" ht="14" x14ac:dyDescent="0.35">
      <c r="A12" s="1">
        <v>5</v>
      </c>
      <c r="B12" s="111">
        <v>24211705629</v>
      </c>
      <c r="C12" s="112" t="s">
        <v>93</v>
      </c>
      <c r="D12" s="113" t="s">
        <v>35</v>
      </c>
      <c r="E12" s="115" t="s">
        <v>49</v>
      </c>
      <c r="F12" s="57"/>
      <c r="G12" s="57"/>
      <c r="H12" s="58"/>
      <c r="I12" s="59"/>
      <c r="J12" s="55" t="e">
        <f t="shared" si="0"/>
        <v>#DIV/0!</v>
      </c>
      <c r="K12" s="56" t="e">
        <f t="shared" si="1"/>
        <v>#DIV/0!</v>
      </c>
      <c r="L12" s="56"/>
      <c r="M12" s="60"/>
    </row>
    <row r="13" spans="1:14" s="61" customFormat="1" ht="14" x14ac:dyDescent="0.35">
      <c r="A13" s="1">
        <v>6</v>
      </c>
      <c r="B13" s="111">
        <v>24211214730</v>
      </c>
      <c r="C13" s="112" t="s">
        <v>60</v>
      </c>
      <c r="D13" s="113" t="s">
        <v>35</v>
      </c>
      <c r="E13" s="115" t="s">
        <v>42</v>
      </c>
      <c r="F13" s="57"/>
      <c r="G13" s="57"/>
      <c r="H13" s="58"/>
      <c r="I13" s="59"/>
      <c r="J13" s="55" t="e">
        <f t="shared" si="0"/>
        <v>#DIV/0!</v>
      </c>
      <c r="K13" s="56" t="e">
        <f t="shared" si="1"/>
        <v>#DIV/0!</v>
      </c>
      <c r="L13" s="56"/>
      <c r="M13" s="60"/>
    </row>
    <row r="14" spans="1:14" s="61" customFormat="1" ht="14" x14ac:dyDescent="0.35">
      <c r="A14" s="1">
        <v>7</v>
      </c>
      <c r="B14" s="33">
        <v>24211706093</v>
      </c>
      <c r="C14" s="34" t="s">
        <v>58</v>
      </c>
      <c r="D14" s="45" t="s">
        <v>35</v>
      </c>
      <c r="E14" s="57" t="s">
        <v>38</v>
      </c>
      <c r="F14" s="57"/>
      <c r="G14" s="57"/>
      <c r="H14" s="58"/>
      <c r="I14" s="59"/>
      <c r="J14" s="55" t="e">
        <f t="shared" si="0"/>
        <v>#DIV/0!</v>
      </c>
      <c r="K14" s="56" t="e">
        <f t="shared" si="1"/>
        <v>#DIV/0!</v>
      </c>
      <c r="L14" s="56"/>
      <c r="M14" s="60"/>
    </row>
    <row r="15" spans="1:14" s="61" customFormat="1" ht="14" x14ac:dyDescent="0.35">
      <c r="A15" s="62"/>
      <c r="B15" s="40"/>
      <c r="C15" s="41"/>
      <c r="D15" s="42"/>
      <c r="E15" s="43"/>
      <c r="F15" s="63"/>
      <c r="G15" s="63"/>
      <c r="H15" s="64"/>
      <c r="I15" s="65"/>
      <c r="J15" s="66"/>
      <c r="K15" s="67"/>
      <c r="L15" s="67"/>
      <c r="M15" s="68"/>
    </row>
    <row r="16" spans="1:14" ht="21.5" customHeight="1" x14ac:dyDescent="0.3">
      <c r="A16" s="69" t="s">
        <v>1</v>
      </c>
      <c r="B16" s="91" t="s">
        <v>5</v>
      </c>
      <c r="C16" s="92"/>
      <c r="D16" s="91" t="s">
        <v>10</v>
      </c>
      <c r="E16" s="93"/>
      <c r="I16" s="50"/>
      <c r="J16" s="94" t="s">
        <v>28</v>
      </c>
      <c r="K16" s="94"/>
      <c r="L16" s="94"/>
    </row>
    <row r="17" spans="1:12" ht="32" customHeight="1" x14ac:dyDescent="0.3">
      <c r="A17" s="70">
        <v>1</v>
      </c>
      <c r="B17" s="71" t="s">
        <v>24</v>
      </c>
      <c r="C17" s="59"/>
      <c r="D17" s="95"/>
      <c r="E17" s="95"/>
      <c r="J17" s="72"/>
      <c r="K17" s="72"/>
      <c r="L17" s="72"/>
    </row>
    <row r="18" spans="1:12" ht="32" customHeight="1" x14ac:dyDescent="0.3">
      <c r="A18" s="70">
        <v>2</v>
      </c>
      <c r="B18" s="71" t="s">
        <v>26</v>
      </c>
      <c r="C18" s="65"/>
      <c r="D18" s="95"/>
      <c r="E18" s="95"/>
      <c r="J18" s="72" t="s">
        <v>27</v>
      </c>
      <c r="K18" s="72"/>
      <c r="L18" s="72"/>
    </row>
    <row r="19" spans="1:12" ht="32" customHeight="1" x14ac:dyDescent="0.3">
      <c r="A19" s="70">
        <v>3</v>
      </c>
      <c r="B19" s="71" t="s">
        <v>25</v>
      </c>
      <c r="C19" s="73"/>
      <c r="D19" s="95"/>
      <c r="E19" s="95"/>
      <c r="J19" s="96"/>
      <c r="K19" s="96"/>
      <c r="L19" s="96"/>
    </row>
    <row r="20" spans="1:12" x14ac:dyDescent="0.3">
      <c r="A20" s="49" t="s">
        <v>19</v>
      </c>
    </row>
    <row r="21" spans="1:12" x14ac:dyDescent="0.3">
      <c r="B21" s="49" t="s">
        <v>20</v>
      </c>
    </row>
    <row r="22" spans="1:12" x14ac:dyDescent="0.3">
      <c r="B22" s="49" t="s">
        <v>21</v>
      </c>
    </row>
    <row r="23" spans="1:12" x14ac:dyDescent="0.3">
      <c r="B23" s="49" t="s">
        <v>22</v>
      </c>
    </row>
    <row r="24" spans="1:12" x14ac:dyDescent="0.3">
      <c r="B24" s="49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9:E19"/>
    <mergeCell ref="J19:L19"/>
    <mergeCell ref="D6:D7"/>
    <mergeCell ref="E6:E7"/>
    <mergeCell ref="F6:F7"/>
    <mergeCell ref="G6:J6"/>
    <mergeCell ref="K6:L6"/>
    <mergeCell ref="B16:C16"/>
    <mergeCell ref="D16:E16"/>
    <mergeCell ref="J16:L16"/>
    <mergeCell ref="D17:E17"/>
    <mergeCell ref="D18:E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A8" sqref="A8:E14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23.8164062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1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34</v>
      </c>
      <c r="K5" s="3"/>
      <c r="M5" s="2" t="s">
        <v>109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77"/>
    </row>
    <row r="8" spans="1:14" s="7" customFormat="1" ht="14" x14ac:dyDescent="0.35">
      <c r="A8" s="1">
        <v>1</v>
      </c>
      <c r="B8" s="33">
        <v>24211708419</v>
      </c>
      <c r="C8" s="34" t="s">
        <v>97</v>
      </c>
      <c r="D8" s="45" t="s">
        <v>35</v>
      </c>
      <c r="E8" s="59" t="s">
        <v>43</v>
      </c>
      <c r="F8" s="35"/>
      <c r="G8" s="35"/>
      <c r="H8" s="36"/>
      <c r="I8" s="37"/>
      <c r="J8" s="12" t="e">
        <f t="shared" ref="J8:J14" si="0">AVERAGE(G8:I8)</f>
        <v>#DIV/0!</v>
      </c>
      <c r="K8" s="13" t="e">
        <f t="shared" ref="K8:K14" si="1">ROUND(F8*0.3+J8*0.7,-1)</f>
        <v>#DIV/0!</v>
      </c>
      <c r="L8" s="11"/>
      <c r="M8" s="39"/>
    </row>
    <row r="9" spans="1:14" s="7" customFormat="1" ht="14" x14ac:dyDescent="0.35">
      <c r="A9" s="1">
        <v>2</v>
      </c>
      <c r="B9" s="33">
        <v>24211710288</v>
      </c>
      <c r="C9" s="34" t="s">
        <v>103</v>
      </c>
      <c r="D9" s="45" t="s">
        <v>35</v>
      </c>
      <c r="E9" s="59" t="s">
        <v>43</v>
      </c>
      <c r="F9" s="35"/>
      <c r="G9" s="35"/>
      <c r="H9" s="36"/>
      <c r="I9" s="37"/>
      <c r="J9" s="12" t="e">
        <f t="shared" si="0"/>
        <v>#DIV/0!</v>
      </c>
      <c r="K9" s="13" t="e">
        <f t="shared" si="1"/>
        <v>#DIV/0!</v>
      </c>
      <c r="L9" s="11"/>
      <c r="M9" s="39"/>
    </row>
    <row r="10" spans="1:14" s="7" customFormat="1" ht="14" x14ac:dyDescent="0.35">
      <c r="A10" s="1">
        <v>3</v>
      </c>
      <c r="B10" s="33">
        <v>24211716573</v>
      </c>
      <c r="C10" s="34" t="s">
        <v>57</v>
      </c>
      <c r="D10" s="45" t="s">
        <v>35</v>
      </c>
      <c r="E10" s="59" t="s">
        <v>37</v>
      </c>
      <c r="F10" s="35"/>
      <c r="G10" s="35"/>
      <c r="H10" s="36"/>
      <c r="I10" s="37"/>
      <c r="J10" s="12" t="e">
        <f>AVERAGE(G10:I10)</f>
        <v>#DIV/0!</v>
      </c>
      <c r="K10" s="13" t="e">
        <f>ROUND(F10*0.3+J10*0.7,-1)</f>
        <v>#DIV/0!</v>
      </c>
      <c r="L10" s="11"/>
      <c r="M10" s="39"/>
    </row>
    <row r="11" spans="1:14" s="7" customFormat="1" ht="14" x14ac:dyDescent="0.35">
      <c r="A11" s="1">
        <v>4</v>
      </c>
      <c r="B11" s="33">
        <v>24211714334</v>
      </c>
      <c r="C11" s="34" t="s">
        <v>87</v>
      </c>
      <c r="D11" s="45" t="s">
        <v>35</v>
      </c>
      <c r="E11" s="59" t="s">
        <v>40</v>
      </c>
      <c r="F11" s="35"/>
      <c r="G11" s="35"/>
      <c r="H11" s="36"/>
      <c r="I11" s="37"/>
      <c r="J11" s="12" t="e">
        <f t="shared" si="0"/>
        <v>#DIV/0!</v>
      </c>
      <c r="K11" s="13" t="e">
        <f t="shared" si="1"/>
        <v>#DIV/0!</v>
      </c>
      <c r="L11" s="11"/>
      <c r="M11" s="39"/>
    </row>
    <row r="12" spans="1:14" s="7" customFormat="1" ht="14" x14ac:dyDescent="0.35">
      <c r="A12" s="1">
        <v>5</v>
      </c>
      <c r="B12" s="33">
        <v>24211715319</v>
      </c>
      <c r="C12" s="34" t="s">
        <v>77</v>
      </c>
      <c r="D12" s="45" t="s">
        <v>35</v>
      </c>
      <c r="E12" s="59" t="s">
        <v>39</v>
      </c>
      <c r="F12" s="35"/>
      <c r="G12" s="35"/>
      <c r="H12" s="36"/>
      <c r="I12" s="37"/>
      <c r="J12" s="12" t="e">
        <f t="shared" si="0"/>
        <v>#DIV/0!</v>
      </c>
      <c r="K12" s="13" t="e">
        <f t="shared" si="1"/>
        <v>#DIV/0!</v>
      </c>
      <c r="L12" s="11"/>
      <c r="M12" s="39"/>
    </row>
    <row r="13" spans="1:14" s="7" customFormat="1" ht="14" x14ac:dyDescent="0.35">
      <c r="A13" s="1">
        <v>6</v>
      </c>
      <c r="B13" s="33">
        <v>24211716266</v>
      </c>
      <c r="C13" s="34" t="s">
        <v>82</v>
      </c>
      <c r="D13" s="45" t="s">
        <v>35</v>
      </c>
      <c r="E13" s="59" t="s">
        <v>42</v>
      </c>
      <c r="F13" s="35"/>
      <c r="G13" s="35"/>
      <c r="H13" s="36"/>
      <c r="I13" s="37"/>
      <c r="J13" s="12" t="e">
        <f t="shared" si="0"/>
        <v>#DIV/0!</v>
      </c>
      <c r="K13" s="13" t="e">
        <f t="shared" si="1"/>
        <v>#DIV/0!</v>
      </c>
      <c r="L13" s="11"/>
      <c r="M13" s="39"/>
    </row>
    <row r="14" spans="1:14" s="7" customFormat="1" ht="14" x14ac:dyDescent="0.35">
      <c r="A14" s="1">
        <v>7</v>
      </c>
      <c r="B14" s="33">
        <v>2321175118</v>
      </c>
      <c r="C14" s="34" t="s">
        <v>94</v>
      </c>
      <c r="D14" s="45" t="s">
        <v>46</v>
      </c>
      <c r="E14" s="37" t="s">
        <v>45</v>
      </c>
      <c r="F14" s="35"/>
      <c r="G14" s="35"/>
      <c r="H14" s="36"/>
      <c r="I14" s="37"/>
      <c r="J14" s="12" t="e">
        <f t="shared" si="0"/>
        <v>#DIV/0!</v>
      </c>
      <c r="K14" s="13" t="e">
        <f t="shared" si="1"/>
        <v>#DIV/0!</v>
      </c>
      <c r="L14" s="11"/>
      <c r="M14" s="39"/>
    </row>
    <row r="15" spans="1:14" ht="21.5" customHeight="1" x14ac:dyDescent="0.3">
      <c r="A15" s="32" t="s">
        <v>1</v>
      </c>
      <c r="B15" s="109" t="s">
        <v>5</v>
      </c>
      <c r="C15" s="110"/>
      <c r="D15" s="109" t="s">
        <v>10</v>
      </c>
      <c r="E15" s="110"/>
      <c r="I15" s="3"/>
      <c r="J15" s="88" t="s">
        <v>28</v>
      </c>
      <c r="K15" s="88"/>
      <c r="L15" s="88"/>
    </row>
    <row r="16" spans="1:14" ht="32" customHeight="1" x14ac:dyDescent="0.3">
      <c r="A16" s="31">
        <v>1</v>
      </c>
      <c r="B16" s="22" t="s">
        <v>24</v>
      </c>
      <c r="C16" s="1"/>
      <c r="D16" s="86"/>
      <c r="E16" s="86"/>
      <c r="J16" s="10"/>
      <c r="K16" s="10"/>
      <c r="L16" s="10"/>
    </row>
    <row r="17" spans="1:12" ht="32" customHeight="1" x14ac:dyDescent="0.3">
      <c r="A17" s="31">
        <v>2</v>
      </c>
      <c r="B17" s="22" t="s">
        <v>26</v>
      </c>
      <c r="C17" s="1"/>
      <c r="D17" s="86"/>
      <c r="E17" s="86"/>
      <c r="J17" s="10" t="s">
        <v>27</v>
      </c>
      <c r="K17" s="10"/>
      <c r="L17" s="10"/>
    </row>
    <row r="18" spans="1:12" ht="32" customHeight="1" x14ac:dyDescent="0.3">
      <c r="A18" s="31">
        <v>3</v>
      </c>
      <c r="B18" s="22" t="s">
        <v>25</v>
      </c>
      <c r="C18" s="1"/>
      <c r="D18" s="86"/>
      <c r="E18" s="86"/>
      <c r="J18" s="74"/>
      <c r="K18" s="74"/>
      <c r="L18" s="74"/>
    </row>
    <row r="19" spans="1:12" x14ac:dyDescent="0.3">
      <c r="A19" s="2" t="s">
        <v>19</v>
      </c>
    </row>
    <row r="20" spans="1:12" x14ac:dyDescent="0.3">
      <c r="B20" s="2" t="s">
        <v>20</v>
      </c>
    </row>
    <row r="21" spans="1:12" x14ac:dyDescent="0.3">
      <c r="B21" s="2" t="s">
        <v>21</v>
      </c>
    </row>
    <row r="22" spans="1:12" x14ac:dyDescent="0.3">
      <c r="B22" s="2" t="s">
        <v>22</v>
      </c>
    </row>
    <row r="23" spans="1:12" x14ac:dyDescent="0.3">
      <c r="B23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8:E18"/>
    <mergeCell ref="J18:L18"/>
    <mergeCell ref="D6:D7"/>
    <mergeCell ref="E6:E7"/>
    <mergeCell ref="F6:F7"/>
    <mergeCell ref="G6:J6"/>
    <mergeCell ref="K6:L6"/>
    <mergeCell ref="B15:C15"/>
    <mergeCell ref="D15:E15"/>
    <mergeCell ref="J15:L15"/>
    <mergeCell ref="D16:E16"/>
    <mergeCell ref="D17:E1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8" sqref="A8:E15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25.632812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4.816406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72</v>
      </c>
      <c r="K5" s="3"/>
      <c r="M5" s="2" t="s">
        <v>109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77"/>
    </row>
    <row r="8" spans="1:14" s="7" customFormat="1" ht="14" x14ac:dyDescent="0.35">
      <c r="A8" s="1">
        <v>1</v>
      </c>
      <c r="B8" s="33">
        <v>2321158426</v>
      </c>
      <c r="C8" s="34" t="s">
        <v>74</v>
      </c>
      <c r="D8" s="45" t="s">
        <v>46</v>
      </c>
      <c r="E8" s="59" t="s">
        <v>48</v>
      </c>
      <c r="F8" s="35"/>
      <c r="G8" s="35"/>
      <c r="H8" s="38"/>
      <c r="I8" s="37"/>
      <c r="J8" s="29" t="e">
        <f t="shared" ref="J8:J15" si="0">AVERAGE(G8:I8)</f>
        <v>#DIV/0!</v>
      </c>
      <c r="K8" s="28" t="e">
        <f t="shared" ref="K8:K15" si="1">ROUND(F8*0.3+J8*0.7,1)</f>
        <v>#DIV/0!</v>
      </c>
      <c r="L8" s="28"/>
      <c r="M8" s="39"/>
    </row>
    <row r="9" spans="1:14" s="7" customFormat="1" ht="14" x14ac:dyDescent="0.35">
      <c r="A9" s="1">
        <v>2</v>
      </c>
      <c r="B9" s="33">
        <v>2321171654</v>
      </c>
      <c r="C9" s="34" t="s">
        <v>66</v>
      </c>
      <c r="D9" s="45" t="s">
        <v>46</v>
      </c>
      <c r="E9" s="59" t="s">
        <v>45</v>
      </c>
      <c r="F9" s="35"/>
      <c r="G9" s="35"/>
      <c r="H9" s="36"/>
      <c r="I9" s="37"/>
      <c r="J9" s="29" t="e">
        <f t="shared" si="0"/>
        <v>#DIV/0!</v>
      </c>
      <c r="K9" s="28" t="e">
        <f t="shared" si="1"/>
        <v>#DIV/0!</v>
      </c>
      <c r="L9" s="28"/>
      <c r="M9" s="39"/>
    </row>
    <row r="10" spans="1:14" s="7" customFormat="1" ht="14" x14ac:dyDescent="0.35">
      <c r="A10" s="1">
        <v>3</v>
      </c>
      <c r="B10" s="33">
        <v>2321179607</v>
      </c>
      <c r="C10" s="34" t="s">
        <v>95</v>
      </c>
      <c r="D10" s="45" t="s">
        <v>46</v>
      </c>
      <c r="E10" s="59" t="s">
        <v>45</v>
      </c>
      <c r="F10" s="35"/>
      <c r="G10" s="35"/>
      <c r="H10" s="36"/>
      <c r="I10" s="37"/>
      <c r="J10" s="29" t="e">
        <f t="shared" si="0"/>
        <v>#DIV/0!</v>
      </c>
      <c r="K10" s="28" t="e">
        <f t="shared" si="1"/>
        <v>#DIV/0!</v>
      </c>
      <c r="L10" s="28"/>
      <c r="M10" s="39"/>
    </row>
    <row r="11" spans="1:14" s="7" customFormat="1" ht="14" x14ac:dyDescent="0.35">
      <c r="A11" s="1">
        <v>4</v>
      </c>
      <c r="B11" s="33">
        <v>23211710058</v>
      </c>
      <c r="C11" s="34" t="s">
        <v>65</v>
      </c>
      <c r="D11" s="45" t="s">
        <v>46</v>
      </c>
      <c r="E11" s="59" t="s">
        <v>45</v>
      </c>
      <c r="F11" s="35"/>
      <c r="G11" s="35"/>
      <c r="H11" s="36"/>
      <c r="I11" s="37"/>
      <c r="J11" s="29" t="e">
        <f t="shared" si="0"/>
        <v>#DIV/0!</v>
      </c>
      <c r="K11" s="28" t="e">
        <f t="shared" si="1"/>
        <v>#DIV/0!</v>
      </c>
      <c r="L11" s="28"/>
      <c r="M11" s="39"/>
    </row>
    <row r="12" spans="1:14" s="7" customFormat="1" ht="14" x14ac:dyDescent="0.35">
      <c r="A12" s="1">
        <v>5</v>
      </c>
      <c r="B12" s="33">
        <v>24211704347</v>
      </c>
      <c r="C12" s="34" t="s">
        <v>73</v>
      </c>
      <c r="D12" s="45" t="s">
        <v>35</v>
      </c>
      <c r="E12" s="59" t="s">
        <v>36</v>
      </c>
      <c r="F12" s="35"/>
      <c r="G12" s="35"/>
      <c r="H12" s="36"/>
      <c r="I12" s="37"/>
      <c r="J12" s="29" t="e">
        <f t="shared" si="0"/>
        <v>#DIV/0!</v>
      </c>
      <c r="K12" s="28" t="e">
        <f t="shared" si="1"/>
        <v>#DIV/0!</v>
      </c>
      <c r="L12" s="28"/>
      <c r="M12" s="39"/>
    </row>
    <row r="13" spans="1:14" s="7" customFormat="1" ht="14" x14ac:dyDescent="0.35">
      <c r="A13" s="1">
        <v>6</v>
      </c>
      <c r="B13" s="33">
        <v>24211716354</v>
      </c>
      <c r="C13" s="34" t="s">
        <v>100</v>
      </c>
      <c r="D13" s="45" t="s">
        <v>35</v>
      </c>
      <c r="E13" s="59" t="s">
        <v>36</v>
      </c>
      <c r="F13" s="35"/>
      <c r="G13" s="35"/>
      <c r="H13" s="36"/>
      <c r="I13" s="37"/>
      <c r="J13" s="29" t="e">
        <f t="shared" si="0"/>
        <v>#DIV/0!</v>
      </c>
      <c r="K13" s="28" t="e">
        <f t="shared" si="1"/>
        <v>#DIV/0!</v>
      </c>
      <c r="L13" s="28"/>
      <c r="M13" s="39"/>
    </row>
    <row r="14" spans="1:14" s="7" customFormat="1" ht="14" x14ac:dyDescent="0.35">
      <c r="A14" s="1">
        <v>7</v>
      </c>
      <c r="B14" s="33">
        <v>24211704638</v>
      </c>
      <c r="C14" s="34" t="s">
        <v>56</v>
      </c>
      <c r="D14" s="45" t="s">
        <v>35</v>
      </c>
      <c r="E14" s="59" t="s">
        <v>40</v>
      </c>
      <c r="F14" s="35"/>
      <c r="G14" s="35"/>
      <c r="H14" s="36"/>
      <c r="I14" s="37"/>
      <c r="J14" s="29" t="e">
        <f t="shared" si="0"/>
        <v>#DIV/0!</v>
      </c>
      <c r="K14" s="28" t="e">
        <f t="shared" si="1"/>
        <v>#DIV/0!</v>
      </c>
      <c r="L14" s="28"/>
      <c r="M14" s="39"/>
    </row>
    <row r="15" spans="1:14" s="7" customFormat="1" ht="14" x14ac:dyDescent="0.35">
      <c r="A15" s="1">
        <v>8</v>
      </c>
      <c r="B15" s="33">
        <v>24211704915</v>
      </c>
      <c r="C15" s="34" t="s">
        <v>71</v>
      </c>
      <c r="D15" s="45" t="s">
        <v>35</v>
      </c>
      <c r="E15" s="59" t="s">
        <v>42</v>
      </c>
      <c r="F15" s="35"/>
      <c r="G15" s="35"/>
      <c r="H15" s="36"/>
      <c r="I15" s="37"/>
      <c r="J15" s="29" t="e">
        <f t="shared" si="0"/>
        <v>#DIV/0!</v>
      </c>
      <c r="K15" s="28" t="e">
        <f t="shared" si="1"/>
        <v>#DIV/0!</v>
      </c>
      <c r="L15" s="28"/>
      <c r="M15" s="39"/>
    </row>
    <row r="16" spans="1:14" ht="21.5" customHeight="1" x14ac:dyDescent="0.3">
      <c r="A16" s="32" t="s">
        <v>1</v>
      </c>
      <c r="B16" s="78" t="s">
        <v>5</v>
      </c>
      <c r="C16" s="89"/>
      <c r="D16" s="78" t="s">
        <v>10</v>
      </c>
      <c r="E16" s="90"/>
      <c r="I16" s="3"/>
      <c r="J16" s="88" t="s">
        <v>28</v>
      </c>
      <c r="K16" s="88"/>
      <c r="L16" s="88"/>
    </row>
    <row r="17" spans="1:12" ht="32" customHeight="1" x14ac:dyDescent="0.3">
      <c r="A17" s="31">
        <v>1</v>
      </c>
      <c r="B17" s="22" t="s">
        <v>24</v>
      </c>
      <c r="C17" s="1"/>
      <c r="D17" s="86"/>
      <c r="E17" s="86"/>
      <c r="J17" s="10"/>
      <c r="K17" s="10"/>
      <c r="L17" s="10"/>
    </row>
    <row r="18" spans="1:12" ht="32" customHeight="1" x14ac:dyDescent="0.3">
      <c r="A18" s="31">
        <v>2</v>
      </c>
      <c r="B18" s="22" t="s">
        <v>26</v>
      </c>
      <c r="C18" s="1"/>
      <c r="D18" s="86"/>
      <c r="E18" s="86"/>
      <c r="J18" s="10" t="s">
        <v>27</v>
      </c>
      <c r="K18" s="10"/>
      <c r="L18" s="10"/>
    </row>
    <row r="19" spans="1:12" ht="32" customHeight="1" x14ac:dyDescent="0.3">
      <c r="A19" s="31">
        <v>3</v>
      </c>
      <c r="B19" s="22" t="s">
        <v>25</v>
      </c>
      <c r="C19" s="1"/>
      <c r="D19" s="86"/>
      <c r="E19" s="86"/>
      <c r="J19" s="74"/>
      <c r="K19" s="74"/>
      <c r="L19" s="74"/>
    </row>
    <row r="20" spans="1:12" x14ac:dyDescent="0.3">
      <c r="A20" s="2" t="s">
        <v>19</v>
      </c>
    </row>
    <row r="21" spans="1:12" x14ac:dyDescent="0.3">
      <c r="B21" s="2" t="s">
        <v>20</v>
      </c>
    </row>
    <row r="22" spans="1:12" x14ac:dyDescent="0.3">
      <c r="B22" s="2" t="s">
        <v>21</v>
      </c>
    </row>
    <row r="23" spans="1:12" x14ac:dyDescent="0.3">
      <c r="B23" s="2" t="s">
        <v>22</v>
      </c>
    </row>
    <row r="24" spans="1:12" x14ac:dyDescent="0.3">
      <c r="B24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9:E19"/>
    <mergeCell ref="J19:L19"/>
    <mergeCell ref="D6:D7"/>
    <mergeCell ref="E6:E7"/>
    <mergeCell ref="F6:F7"/>
    <mergeCell ref="G6:J6"/>
    <mergeCell ref="K6:L6"/>
    <mergeCell ref="B16:C16"/>
    <mergeCell ref="D16:E16"/>
    <mergeCell ref="J16:L16"/>
    <mergeCell ref="D17:E17"/>
    <mergeCell ref="D18:E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8" sqref="A8:E14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25.632812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4.269531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34</v>
      </c>
      <c r="K5" s="3"/>
      <c r="M5" s="2" t="s">
        <v>110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77"/>
    </row>
    <row r="8" spans="1:14" s="7" customFormat="1" ht="14" x14ac:dyDescent="0.35">
      <c r="A8" s="1">
        <v>1</v>
      </c>
      <c r="B8" s="33">
        <v>24211706105</v>
      </c>
      <c r="C8" s="34" t="s">
        <v>51</v>
      </c>
      <c r="D8" s="45" t="s">
        <v>35</v>
      </c>
      <c r="E8" s="59" t="s">
        <v>37</v>
      </c>
      <c r="F8" s="35"/>
      <c r="G8" s="35"/>
      <c r="H8" s="36"/>
      <c r="I8" s="37"/>
      <c r="J8" s="12" t="e">
        <f t="shared" ref="J8:J13" si="0">AVERAGE(G8:I8)</f>
        <v>#DIV/0!</v>
      </c>
      <c r="K8" s="13" t="e">
        <f t="shared" ref="K8:K13" si="1">ROUND(F8*0.3+J8*0.7,-1)</f>
        <v>#DIV/0!</v>
      </c>
      <c r="L8" s="21"/>
      <c r="M8" s="39"/>
    </row>
    <row r="9" spans="1:14" s="7" customFormat="1" ht="14" x14ac:dyDescent="0.35">
      <c r="A9" s="1">
        <v>2</v>
      </c>
      <c r="B9" s="33">
        <v>24211702455</v>
      </c>
      <c r="C9" s="34" t="s">
        <v>85</v>
      </c>
      <c r="D9" s="45" t="s">
        <v>35</v>
      </c>
      <c r="E9" s="59" t="s">
        <v>43</v>
      </c>
      <c r="F9" s="35"/>
      <c r="G9" s="35"/>
      <c r="H9" s="36"/>
      <c r="I9" s="37"/>
      <c r="J9" s="12" t="e">
        <f>AVERAGE(G9:I9)</f>
        <v>#DIV/0!</v>
      </c>
      <c r="K9" s="13" t="e">
        <f>ROUND(F9*0.3+J9*0.7,-1)</f>
        <v>#DIV/0!</v>
      </c>
      <c r="L9" s="11"/>
      <c r="M9" s="39"/>
    </row>
    <row r="10" spans="1:14" s="7" customFormat="1" ht="14" x14ac:dyDescent="0.35">
      <c r="A10" s="1">
        <v>3</v>
      </c>
      <c r="B10" s="33">
        <v>24211700477</v>
      </c>
      <c r="C10" s="34" t="s">
        <v>78</v>
      </c>
      <c r="D10" s="45" t="s">
        <v>35</v>
      </c>
      <c r="E10" s="59" t="s">
        <v>41</v>
      </c>
      <c r="F10" s="35"/>
      <c r="G10" s="35"/>
      <c r="H10" s="36"/>
      <c r="I10" s="37"/>
      <c r="J10" s="12" t="e">
        <f t="shared" si="0"/>
        <v>#DIV/0!</v>
      </c>
      <c r="K10" s="13" t="e">
        <f t="shared" si="1"/>
        <v>#DIV/0!</v>
      </c>
      <c r="L10" s="11"/>
      <c r="M10" s="39"/>
    </row>
    <row r="11" spans="1:14" s="7" customFormat="1" ht="14" x14ac:dyDescent="0.35">
      <c r="A11" s="1">
        <v>4</v>
      </c>
      <c r="B11" s="33">
        <v>24211701335</v>
      </c>
      <c r="C11" s="34" t="s">
        <v>99</v>
      </c>
      <c r="D11" s="45" t="s">
        <v>35</v>
      </c>
      <c r="E11" s="59" t="s">
        <v>41</v>
      </c>
      <c r="F11" s="35"/>
      <c r="G11" s="35"/>
      <c r="H11" s="36"/>
      <c r="I11" s="37"/>
      <c r="J11" s="12" t="e">
        <f t="shared" si="0"/>
        <v>#DIV/0!</v>
      </c>
      <c r="K11" s="13" t="e">
        <f t="shared" si="1"/>
        <v>#DIV/0!</v>
      </c>
      <c r="L11" s="11"/>
      <c r="M11" s="39"/>
    </row>
    <row r="12" spans="1:14" s="7" customFormat="1" ht="14" x14ac:dyDescent="0.35">
      <c r="A12" s="1">
        <v>5</v>
      </c>
      <c r="B12" s="33">
        <v>24211704687</v>
      </c>
      <c r="C12" s="34" t="s">
        <v>68</v>
      </c>
      <c r="D12" s="45" t="s">
        <v>35</v>
      </c>
      <c r="E12" s="59" t="s">
        <v>39</v>
      </c>
      <c r="F12" s="35"/>
      <c r="G12" s="35"/>
      <c r="H12" s="36"/>
      <c r="I12" s="37"/>
      <c r="J12" s="12" t="e">
        <f t="shared" si="0"/>
        <v>#DIV/0!</v>
      </c>
      <c r="K12" s="13" t="e">
        <f t="shared" si="1"/>
        <v>#DIV/0!</v>
      </c>
      <c r="L12" s="11"/>
      <c r="M12" s="39"/>
    </row>
    <row r="13" spans="1:14" s="7" customFormat="1" ht="14" x14ac:dyDescent="0.35">
      <c r="A13" s="1">
        <v>6</v>
      </c>
      <c r="B13" s="33">
        <v>24211705482</v>
      </c>
      <c r="C13" s="34" t="s">
        <v>91</v>
      </c>
      <c r="D13" s="45" t="s">
        <v>35</v>
      </c>
      <c r="E13" s="59" t="s">
        <v>48</v>
      </c>
      <c r="F13" s="35"/>
      <c r="G13" s="35"/>
      <c r="H13" s="36"/>
      <c r="I13" s="37"/>
      <c r="J13" s="12" t="e">
        <f t="shared" si="0"/>
        <v>#DIV/0!</v>
      </c>
      <c r="K13" s="13" t="e">
        <f t="shared" si="1"/>
        <v>#DIV/0!</v>
      </c>
      <c r="L13" s="11"/>
      <c r="M13" s="39"/>
    </row>
    <row r="14" spans="1:14" s="7" customFormat="1" ht="14" x14ac:dyDescent="0.35">
      <c r="A14" s="1">
        <v>7</v>
      </c>
      <c r="B14" s="33">
        <v>24211706352</v>
      </c>
      <c r="C14" s="34" t="s">
        <v>92</v>
      </c>
      <c r="D14" s="45" t="s">
        <v>35</v>
      </c>
      <c r="E14" s="59" t="s">
        <v>43</v>
      </c>
      <c r="F14" s="35"/>
      <c r="G14" s="35"/>
      <c r="H14" s="36"/>
      <c r="I14" s="37"/>
      <c r="J14" s="12" t="e">
        <f t="shared" ref="J14" si="2">AVERAGE(G14:I14)</f>
        <v>#DIV/0!</v>
      </c>
      <c r="K14" s="13" t="e">
        <f t="shared" ref="K14" si="3">ROUND(F14*0.3+J14*0.7,-1)</f>
        <v>#DIV/0!</v>
      </c>
      <c r="L14" s="28"/>
      <c r="M14" s="39"/>
    </row>
    <row r="15" spans="1:14" ht="21.5" customHeight="1" x14ac:dyDescent="0.3">
      <c r="A15" s="32" t="s">
        <v>1</v>
      </c>
      <c r="B15" s="78" t="s">
        <v>5</v>
      </c>
      <c r="C15" s="89"/>
      <c r="D15" s="78" t="s">
        <v>10</v>
      </c>
      <c r="E15" s="90"/>
      <c r="I15" s="3"/>
      <c r="J15" s="88" t="s">
        <v>28</v>
      </c>
      <c r="K15" s="88"/>
      <c r="L15" s="88"/>
    </row>
    <row r="16" spans="1:14" ht="32" customHeight="1" x14ac:dyDescent="0.3">
      <c r="A16" s="31">
        <v>1</v>
      </c>
      <c r="B16" s="22" t="s">
        <v>24</v>
      </c>
      <c r="C16" s="1"/>
      <c r="D16" s="86"/>
      <c r="E16" s="86"/>
      <c r="J16" s="10"/>
      <c r="K16" s="10"/>
      <c r="L16" s="10"/>
    </row>
    <row r="17" spans="1:12" ht="32" customHeight="1" x14ac:dyDescent="0.3">
      <c r="A17" s="31">
        <v>2</v>
      </c>
      <c r="B17" s="22" t="s">
        <v>26</v>
      </c>
      <c r="C17" s="1"/>
      <c r="D17" s="86"/>
      <c r="E17" s="86"/>
      <c r="J17" s="10" t="s">
        <v>27</v>
      </c>
      <c r="K17" s="10"/>
      <c r="L17" s="10"/>
    </row>
    <row r="18" spans="1:12" ht="32" customHeight="1" x14ac:dyDescent="0.3">
      <c r="A18" s="31">
        <v>3</v>
      </c>
      <c r="B18" s="22" t="s">
        <v>25</v>
      </c>
      <c r="C18" s="1"/>
      <c r="D18" s="86"/>
      <c r="E18" s="86"/>
      <c r="J18" s="74"/>
      <c r="K18" s="74"/>
      <c r="L18" s="74"/>
    </row>
    <row r="19" spans="1:12" x14ac:dyDescent="0.3">
      <c r="A19" s="2" t="s">
        <v>19</v>
      </c>
    </row>
    <row r="20" spans="1:12" x14ac:dyDescent="0.3">
      <c r="B20" s="2" t="s">
        <v>20</v>
      </c>
    </row>
    <row r="21" spans="1:12" x14ac:dyDescent="0.3">
      <c r="B21" s="2" t="s">
        <v>21</v>
      </c>
    </row>
    <row r="22" spans="1:12" x14ac:dyDescent="0.3">
      <c r="B22" s="2" t="s">
        <v>22</v>
      </c>
    </row>
    <row r="23" spans="1:12" x14ac:dyDescent="0.3">
      <c r="B23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8:E18"/>
    <mergeCell ref="J18:L18"/>
    <mergeCell ref="D6:D7"/>
    <mergeCell ref="E6:E7"/>
    <mergeCell ref="F6:F7"/>
    <mergeCell ref="G6:J6"/>
    <mergeCell ref="K6:L6"/>
    <mergeCell ref="B15:C15"/>
    <mergeCell ref="D15:E15"/>
    <mergeCell ref="J15:L15"/>
    <mergeCell ref="D16:E16"/>
    <mergeCell ref="D17:E1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4" workbookViewId="0">
      <selection activeCell="K17" sqref="K17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19.179687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4.363281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72</v>
      </c>
      <c r="K5" s="3"/>
      <c r="M5" s="2" t="s">
        <v>110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77"/>
    </row>
    <row r="8" spans="1:14" s="7" customFormat="1" ht="14" x14ac:dyDescent="0.35">
      <c r="A8" s="11">
        <v>1</v>
      </c>
      <c r="B8" s="111">
        <v>24211706353</v>
      </c>
      <c r="C8" s="112" t="s">
        <v>104</v>
      </c>
      <c r="D8" s="113" t="s">
        <v>35</v>
      </c>
      <c r="E8" s="114" t="s">
        <v>39</v>
      </c>
      <c r="F8" s="35"/>
      <c r="G8" s="35"/>
      <c r="H8" s="36"/>
      <c r="I8" s="37"/>
      <c r="J8" s="29"/>
      <c r="K8" s="28"/>
      <c r="L8" s="28"/>
      <c r="M8" s="39"/>
    </row>
    <row r="9" spans="1:14" s="7" customFormat="1" ht="14" x14ac:dyDescent="0.35">
      <c r="A9" s="11">
        <v>2</v>
      </c>
      <c r="B9" s="111">
        <v>24211716506</v>
      </c>
      <c r="C9" s="112" t="s">
        <v>89</v>
      </c>
      <c r="D9" s="113" t="s">
        <v>35</v>
      </c>
      <c r="E9" s="114" t="s">
        <v>37</v>
      </c>
      <c r="F9" s="35"/>
      <c r="G9" s="35"/>
      <c r="H9" s="36"/>
      <c r="I9" s="37"/>
      <c r="J9" s="29"/>
      <c r="K9" s="28"/>
      <c r="L9" s="28"/>
      <c r="M9" s="39"/>
    </row>
    <row r="10" spans="1:14" s="7" customFormat="1" ht="14" x14ac:dyDescent="0.35">
      <c r="A10" s="11">
        <v>3</v>
      </c>
      <c r="B10" s="111">
        <v>24211707372</v>
      </c>
      <c r="C10" s="112" t="s">
        <v>53</v>
      </c>
      <c r="D10" s="113" t="s">
        <v>35</v>
      </c>
      <c r="E10" s="114" t="s">
        <v>39</v>
      </c>
      <c r="F10" s="35"/>
      <c r="G10" s="35"/>
      <c r="H10" s="36"/>
      <c r="I10" s="37"/>
      <c r="J10" s="29"/>
      <c r="K10" s="28"/>
      <c r="L10" s="28"/>
      <c r="M10" s="39"/>
    </row>
    <row r="11" spans="1:14" s="7" customFormat="1" ht="14" x14ac:dyDescent="0.35">
      <c r="A11" s="11">
        <v>4</v>
      </c>
      <c r="B11" s="111">
        <v>24211709117</v>
      </c>
      <c r="C11" s="112" t="s">
        <v>81</v>
      </c>
      <c r="D11" s="113" t="s">
        <v>35</v>
      </c>
      <c r="E11" s="114" t="s">
        <v>47</v>
      </c>
      <c r="F11" s="35"/>
      <c r="G11" s="35"/>
      <c r="H11" s="36"/>
      <c r="I11" s="37"/>
      <c r="J11" s="29"/>
      <c r="K11" s="28"/>
      <c r="L11" s="28"/>
      <c r="M11" s="39"/>
    </row>
    <row r="12" spans="1:14" s="7" customFormat="1" ht="14" x14ac:dyDescent="0.35">
      <c r="A12" s="11">
        <v>5</v>
      </c>
      <c r="B12" s="111">
        <v>24211715150</v>
      </c>
      <c r="C12" s="112" t="s">
        <v>52</v>
      </c>
      <c r="D12" s="113" t="s">
        <v>35</v>
      </c>
      <c r="E12" s="114" t="s">
        <v>38</v>
      </c>
      <c r="F12" s="35"/>
      <c r="G12" s="35"/>
      <c r="H12" s="36"/>
      <c r="I12" s="37"/>
      <c r="J12" s="29"/>
      <c r="K12" s="28"/>
      <c r="L12" s="28"/>
      <c r="M12" s="39"/>
    </row>
    <row r="13" spans="1:14" s="7" customFormat="1" ht="14" x14ac:dyDescent="0.35">
      <c r="A13" s="11">
        <v>6</v>
      </c>
      <c r="B13" s="111">
        <v>24211716786</v>
      </c>
      <c r="C13" s="112" t="s">
        <v>88</v>
      </c>
      <c r="D13" s="113" t="s">
        <v>35</v>
      </c>
      <c r="E13" s="114" t="s">
        <v>38</v>
      </c>
      <c r="F13" s="35"/>
      <c r="G13" s="35"/>
      <c r="H13" s="36"/>
      <c r="I13" s="37"/>
      <c r="J13" s="29"/>
      <c r="K13" s="28"/>
      <c r="L13" s="28"/>
      <c r="M13" s="39"/>
    </row>
    <row r="14" spans="1:14" s="7" customFormat="1" ht="14" x14ac:dyDescent="0.35">
      <c r="A14" s="11">
        <v>7</v>
      </c>
      <c r="B14" s="111">
        <v>24211715471</v>
      </c>
      <c r="C14" s="112" t="s">
        <v>61</v>
      </c>
      <c r="D14" s="113" t="s">
        <v>35</v>
      </c>
      <c r="E14" s="114" t="s">
        <v>43</v>
      </c>
      <c r="F14" s="35"/>
      <c r="G14" s="35"/>
      <c r="H14" s="36"/>
      <c r="I14" s="37"/>
      <c r="J14" s="29"/>
      <c r="K14" s="28"/>
      <c r="L14" s="28"/>
      <c r="M14" s="39"/>
    </row>
    <row r="15" spans="1:14" ht="21.5" customHeight="1" x14ac:dyDescent="0.3">
      <c r="A15" s="32" t="s">
        <v>1</v>
      </c>
      <c r="B15" s="78" t="s">
        <v>5</v>
      </c>
      <c r="C15" s="89"/>
      <c r="D15" s="78" t="s">
        <v>10</v>
      </c>
      <c r="E15" s="90"/>
      <c r="I15" s="3"/>
      <c r="J15" s="88" t="s">
        <v>28</v>
      </c>
      <c r="K15" s="88"/>
      <c r="L15" s="88"/>
    </row>
    <row r="16" spans="1:14" ht="32" customHeight="1" x14ac:dyDescent="0.3">
      <c r="A16" s="31">
        <v>1</v>
      </c>
      <c r="B16" s="22" t="s">
        <v>24</v>
      </c>
      <c r="C16" s="1"/>
      <c r="D16" s="86"/>
      <c r="E16" s="86"/>
      <c r="J16" s="10"/>
      <c r="K16" s="10"/>
      <c r="L16" s="10"/>
    </row>
    <row r="17" spans="1:12" ht="32" customHeight="1" x14ac:dyDescent="0.3">
      <c r="A17" s="31">
        <v>2</v>
      </c>
      <c r="B17" s="22" t="s">
        <v>26</v>
      </c>
      <c r="C17" s="1"/>
      <c r="D17" s="86"/>
      <c r="E17" s="86"/>
      <c r="J17" s="10" t="s">
        <v>27</v>
      </c>
      <c r="K17" s="10"/>
      <c r="L17" s="10"/>
    </row>
    <row r="18" spans="1:12" ht="32" customHeight="1" x14ac:dyDescent="0.3">
      <c r="A18" s="31">
        <v>3</v>
      </c>
      <c r="B18" s="22" t="s">
        <v>25</v>
      </c>
      <c r="C18" s="1"/>
      <c r="D18" s="86"/>
      <c r="E18" s="86"/>
      <c r="J18" s="74"/>
      <c r="K18" s="74"/>
      <c r="L18" s="74"/>
    </row>
    <row r="19" spans="1:12" x14ac:dyDescent="0.3">
      <c r="A19" s="2" t="s">
        <v>19</v>
      </c>
    </row>
    <row r="20" spans="1:12" x14ac:dyDescent="0.3">
      <c r="B20" s="2" t="s">
        <v>20</v>
      </c>
    </row>
    <row r="21" spans="1:12" x14ac:dyDescent="0.3">
      <c r="B21" s="2" t="s">
        <v>21</v>
      </c>
    </row>
    <row r="22" spans="1:12" x14ac:dyDescent="0.3">
      <c r="B22" s="2" t="s">
        <v>22</v>
      </c>
    </row>
    <row r="23" spans="1:12" x14ac:dyDescent="0.3">
      <c r="B23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8:E18"/>
    <mergeCell ref="J18:L18"/>
    <mergeCell ref="D6:D7"/>
    <mergeCell ref="E6:E7"/>
    <mergeCell ref="F6:F7"/>
    <mergeCell ref="G6:J6"/>
    <mergeCell ref="K6:L6"/>
    <mergeCell ref="B15:C15"/>
    <mergeCell ref="D15:E15"/>
    <mergeCell ref="J15:L15"/>
    <mergeCell ref="D16:E16"/>
    <mergeCell ref="D17:E1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8" sqref="A8:E14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23.9062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2.63281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34</v>
      </c>
      <c r="K5" s="3"/>
      <c r="M5" s="2" t="s">
        <v>111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85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77"/>
    </row>
    <row r="8" spans="1:14" s="7" customFormat="1" ht="14" x14ac:dyDescent="0.35">
      <c r="A8" s="1">
        <v>1</v>
      </c>
      <c r="B8" s="33">
        <v>2121158109</v>
      </c>
      <c r="C8" s="34" t="s">
        <v>64</v>
      </c>
      <c r="D8" s="45" t="s">
        <v>44</v>
      </c>
      <c r="E8" s="59" t="s">
        <v>45</v>
      </c>
      <c r="F8" s="35"/>
      <c r="G8" s="35"/>
      <c r="H8" s="36"/>
      <c r="I8" s="37"/>
      <c r="J8" s="29"/>
      <c r="K8" s="28"/>
      <c r="L8" s="28"/>
      <c r="M8" s="39"/>
    </row>
    <row r="9" spans="1:14" s="7" customFormat="1" ht="14" x14ac:dyDescent="0.35">
      <c r="A9" s="1">
        <v>2</v>
      </c>
      <c r="B9" s="33">
        <v>24211702572</v>
      </c>
      <c r="C9" s="34" t="s">
        <v>63</v>
      </c>
      <c r="D9" s="45" t="s">
        <v>35</v>
      </c>
      <c r="E9" s="59" t="s">
        <v>36</v>
      </c>
      <c r="F9" s="35"/>
      <c r="G9" s="35"/>
      <c r="H9" s="36"/>
      <c r="I9" s="37"/>
      <c r="J9" s="12" t="e">
        <f>AVERAGE(G9:I9)</f>
        <v>#DIV/0!</v>
      </c>
      <c r="K9" s="13" t="e">
        <f>ROUND(F9*0.3+J9*0.7,-1)</f>
        <v>#DIV/0!</v>
      </c>
      <c r="L9" s="11"/>
      <c r="M9" s="39"/>
    </row>
    <row r="10" spans="1:14" s="7" customFormat="1" ht="14" x14ac:dyDescent="0.35">
      <c r="A10" s="1">
        <v>3</v>
      </c>
      <c r="B10" s="33">
        <v>24211704680</v>
      </c>
      <c r="C10" s="34" t="s">
        <v>79</v>
      </c>
      <c r="D10" s="45" t="s">
        <v>35</v>
      </c>
      <c r="E10" s="59" t="s">
        <v>36</v>
      </c>
      <c r="F10" s="35"/>
      <c r="G10" s="35"/>
      <c r="H10" s="36"/>
      <c r="I10" s="37"/>
      <c r="J10" s="29"/>
      <c r="K10" s="28"/>
      <c r="L10" s="28"/>
      <c r="M10" s="39"/>
    </row>
    <row r="11" spans="1:14" s="7" customFormat="1" ht="14" x14ac:dyDescent="0.35">
      <c r="A11" s="1">
        <v>4</v>
      </c>
      <c r="B11" s="33">
        <v>24211701128</v>
      </c>
      <c r="C11" s="34" t="s">
        <v>80</v>
      </c>
      <c r="D11" s="45" t="s">
        <v>35</v>
      </c>
      <c r="E11" s="59" t="s">
        <v>38</v>
      </c>
      <c r="F11" s="35"/>
      <c r="G11" s="35"/>
      <c r="H11" s="36"/>
      <c r="I11" s="37"/>
      <c r="J11" s="29"/>
      <c r="K11" s="28" t="s">
        <v>27</v>
      </c>
      <c r="L11" s="28"/>
      <c r="M11" s="39"/>
    </row>
    <row r="12" spans="1:14" s="7" customFormat="1" ht="14" x14ac:dyDescent="0.35">
      <c r="A12" s="1">
        <v>5</v>
      </c>
      <c r="B12" s="33">
        <v>24211716785</v>
      </c>
      <c r="C12" s="34" t="s">
        <v>105</v>
      </c>
      <c r="D12" s="45" t="s">
        <v>35</v>
      </c>
      <c r="E12" s="59" t="s">
        <v>38</v>
      </c>
      <c r="F12" s="35"/>
      <c r="G12" s="35"/>
      <c r="H12" s="36"/>
      <c r="I12" s="37"/>
      <c r="J12" s="29"/>
      <c r="K12" s="28"/>
      <c r="L12" s="28"/>
      <c r="M12" s="39"/>
    </row>
    <row r="13" spans="1:14" s="7" customFormat="1" ht="14" x14ac:dyDescent="0.35">
      <c r="A13" s="1">
        <v>6</v>
      </c>
      <c r="B13" s="33">
        <v>24211716865</v>
      </c>
      <c r="C13" s="34" t="s">
        <v>101</v>
      </c>
      <c r="D13" s="45" t="s">
        <v>35</v>
      </c>
      <c r="E13" s="59" t="s">
        <v>40</v>
      </c>
      <c r="F13" s="35"/>
      <c r="G13" s="35"/>
      <c r="H13" s="36"/>
      <c r="I13" s="37"/>
      <c r="J13" s="12" t="e">
        <f>AVERAGE(G13:I13)</f>
        <v>#DIV/0!</v>
      </c>
      <c r="K13" s="13" t="e">
        <f>ROUND(F13*0.3+J13*0.7,-1)</f>
        <v>#DIV/0!</v>
      </c>
      <c r="L13" s="11"/>
      <c r="M13" s="39"/>
    </row>
    <row r="14" spans="1:14" s="7" customFormat="1" ht="14" x14ac:dyDescent="0.35">
      <c r="A14" s="1">
        <v>7</v>
      </c>
      <c r="B14" s="33">
        <v>24211704572</v>
      </c>
      <c r="C14" s="34" t="s">
        <v>83</v>
      </c>
      <c r="D14" s="45" t="s">
        <v>35</v>
      </c>
      <c r="E14" s="59" t="s">
        <v>40</v>
      </c>
      <c r="F14" s="35"/>
      <c r="G14" s="35"/>
      <c r="H14" s="36"/>
      <c r="I14" s="37"/>
      <c r="J14" s="12" t="e">
        <f>AVERAGE(G14:I14)</f>
        <v>#DIV/0!</v>
      </c>
      <c r="K14" s="13" t="e">
        <f>ROUND(F14*0.3+J14*0.7,-1)</f>
        <v>#DIV/0!</v>
      </c>
      <c r="L14" s="11"/>
      <c r="M14" s="39"/>
    </row>
    <row r="15" spans="1:14" ht="21.5" customHeight="1" x14ac:dyDescent="0.3">
      <c r="A15" s="32" t="s">
        <v>1</v>
      </c>
      <c r="B15" s="78" t="s">
        <v>5</v>
      </c>
      <c r="C15" s="89"/>
      <c r="D15" s="78" t="s">
        <v>10</v>
      </c>
      <c r="E15" s="90"/>
      <c r="I15" s="3"/>
      <c r="J15" s="88" t="s">
        <v>28</v>
      </c>
      <c r="K15" s="88"/>
      <c r="L15" s="88"/>
    </row>
    <row r="16" spans="1:14" ht="32" customHeight="1" x14ac:dyDescent="0.3">
      <c r="A16" s="31">
        <v>1</v>
      </c>
      <c r="B16" s="22" t="s">
        <v>24</v>
      </c>
      <c r="C16" s="1"/>
      <c r="D16" s="86"/>
      <c r="E16" s="86"/>
      <c r="J16" s="10"/>
      <c r="K16" s="10"/>
      <c r="L16" s="10"/>
    </row>
    <row r="17" spans="1:12" ht="32" customHeight="1" x14ac:dyDescent="0.3">
      <c r="A17" s="31">
        <v>2</v>
      </c>
      <c r="B17" s="22" t="s">
        <v>26</v>
      </c>
      <c r="C17" s="1"/>
      <c r="D17" s="86"/>
      <c r="E17" s="86"/>
      <c r="J17" s="10" t="s">
        <v>27</v>
      </c>
      <c r="K17" s="10"/>
      <c r="L17" s="10"/>
    </row>
    <row r="18" spans="1:12" ht="32" customHeight="1" x14ac:dyDescent="0.3">
      <c r="A18" s="31">
        <v>3</v>
      </c>
      <c r="B18" s="22" t="s">
        <v>25</v>
      </c>
      <c r="C18" s="1"/>
      <c r="D18" s="86"/>
      <c r="E18" s="86"/>
      <c r="J18" s="74"/>
      <c r="K18" s="74"/>
      <c r="L18" s="74"/>
    </row>
    <row r="19" spans="1:12" x14ac:dyDescent="0.3">
      <c r="A19" s="2" t="s">
        <v>19</v>
      </c>
    </row>
    <row r="20" spans="1:12" x14ac:dyDescent="0.3">
      <c r="B20" s="2" t="s">
        <v>20</v>
      </c>
    </row>
    <row r="21" spans="1:12" x14ac:dyDescent="0.3">
      <c r="B21" s="2" t="s">
        <v>21</v>
      </c>
    </row>
    <row r="22" spans="1:12" x14ac:dyDescent="0.3">
      <c r="B22" s="2" t="s">
        <v>22</v>
      </c>
    </row>
    <row r="23" spans="1:12" x14ac:dyDescent="0.3">
      <c r="B23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8:E18"/>
    <mergeCell ref="J18:L18"/>
    <mergeCell ref="D6:D7"/>
    <mergeCell ref="E6:E7"/>
    <mergeCell ref="F6:F7"/>
    <mergeCell ref="G6:J6"/>
    <mergeCell ref="K6:L6"/>
    <mergeCell ref="B15:C15"/>
    <mergeCell ref="D15:E15"/>
    <mergeCell ref="J15:L15"/>
    <mergeCell ref="D16:E16"/>
    <mergeCell ref="D17:E1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2" workbookViewId="0">
      <selection activeCell="A8" sqref="A8:E14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21.1796875" style="2" customWidth="1"/>
    <col min="4" max="4" width="8.26953125" style="2" bestFit="1" customWidth="1"/>
    <col min="5" max="5" width="26.54296875" style="2" customWidth="1"/>
    <col min="6" max="6" width="6.26953125" style="2" bestFit="1" customWidth="1"/>
    <col min="7" max="9" width="5.54296875" style="2" customWidth="1"/>
    <col min="10" max="10" width="6.7265625" style="2" customWidth="1"/>
    <col min="11" max="11" width="6.6328125" style="2" customWidth="1"/>
    <col min="12" max="12" width="11.36328125" style="2" customWidth="1"/>
    <col min="13" max="13" width="20.81640625" style="2" customWidth="1"/>
    <col min="14" max="16384" width="9.1796875" style="2"/>
  </cols>
  <sheetData>
    <row r="1" spans="1:14" x14ac:dyDescent="0.3">
      <c r="N1" s="3"/>
    </row>
    <row r="2" spans="1:14" x14ac:dyDescent="0.3">
      <c r="A2" s="75" t="s">
        <v>0</v>
      </c>
      <c r="B2" s="75"/>
      <c r="C2" s="75"/>
      <c r="E2" s="3" t="s">
        <v>18</v>
      </c>
      <c r="K2" s="26"/>
      <c r="L2" s="26"/>
    </row>
    <row r="3" spans="1:14" x14ac:dyDescent="0.3">
      <c r="A3" s="76" t="s">
        <v>32</v>
      </c>
      <c r="B3" s="76"/>
      <c r="C3" s="76"/>
      <c r="E3" s="3" t="s">
        <v>29</v>
      </c>
      <c r="F3" s="2" t="s">
        <v>30</v>
      </c>
      <c r="I3" s="4"/>
      <c r="J3" s="4"/>
      <c r="M3" s="3"/>
    </row>
    <row r="4" spans="1:14" x14ac:dyDescent="0.3">
      <c r="A4" s="76" t="s">
        <v>31</v>
      </c>
      <c r="B4" s="76"/>
      <c r="C4" s="76"/>
      <c r="E4" s="3" t="s">
        <v>33</v>
      </c>
    </row>
    <row r="5" spans="1:14" x14ac:dyDescent="0.3">
      <c r="E5" s="3" t="s">
        <v>72</v>
      </c>
      <c r="K5" s="3"/>
      <c r="M5" s="2" t="s">
        <v>111</v>
      </c>
    </row>
    <row r="6" spans="1:14" s="5" customFormat="1" x14ac:dyDescent="0.35">
      <c r="A6" s="77" t="s">
        <v>1</v>
      </c>
      <c r="B6" s="77" t="s">
        <v>2</v>
      </c>
      <c r="C6" s="78" t="s">
        <v>3</v>
      </c>
      <c r="D6" s="87" t="s">
        <v>4</v>
      </c>
      <c r="E6" s="87" t="s">
        <v>15</v>
      </c>
      <c r="F6" s="80" t="s">
        <v>17</v>
      </c>
      <c r="G6" s="82" t="s">
        <v>16</v>
      </c>
      <c r="H6" s="83"/>
      <c r="I6" s="83"/>
      <c r="J6" s="84"/>
      <c r="K6" s="85" t="s">
        <v>11</v>
      </c>
      <c r="L6" s="85"/>
      <c r="M6" s="108" t="s">
        <v>14</v>
      </c>
    </row>
    <row r="7" spans="1:14" s="5" customFormat="1" ht="26.5" customHeight="1" x14ac:dyDescent="0.35">
      <c r="A7" s="77"/>
      <c r="B7" s="77"/>
      <c r="C7" s="79"/>
      <c r="D7" s="81"/>
      <c r="E7" s="81"/>
      <c r="F7" s="81"/>
      <c r="G7" s="30" t="s">
        <v>6</v>
      </c>
      <c r="H7" s="30" t="s">
        <v>8</v>
      </c>
      <c r="I7" s="30" t="s">
        <v>7</v>
      </c>
      <c r="J7" s="29" t="s">
        <v>9</v>
      </c>
      <c r="K7" s="28" t="s">
        <v>12</v>
      </c>
      <c r="L7" s="28" t="s">
        <v>13</v>
      </c>
      <c r="M7" s="86"/>
    </row>
    <row r="8" spans="1:14" s="7" customFormat="1" ht="14" x14ac:dyDescent="0.35">
      <c r="A8" s="11">
        <v>1</v>
      </c>
      <c r="B8" s="33">
        <v>2321158370</v>
      </c>
      <c r="C8" s="34" t="s">
        <v>107</v>
      </c>
      <c r="D8" s="45" t="s">
        <v>46</v>
      </c>
      <c r="E8" s="37" t="s">
        <v>48</v>
      </c>
      <c r="F8" s="35"/>
      <c r="G8" s="35"/>
      <c r="H8" s="36"/>
      <c r="I8" s="37"/>
      <c r="J8" s="12" t="e">
        <f t="shared" ref="J8:J14" si="0">AVERAGE(G8:I8)</f>
        <v>#DIV/0!</v>
      </c>
      <c r="K8" s="13" t="e">
        <f t="shared" ref="K8:K14" si="1">ROUND(F8*0.3+J8*0.7,-1)</f>
        <v>#DIV/0!</v>
      </c>
      <c r="L8" s="11"/>
      <c r="M8" s="39"/>
    </row>
    <row r="9" spans="1:14" s="7" customFormat="1" ht="14" x14ac:dyDescent="0.35">
      <c r="A9" s="11">
        <v>2</v>
      </c>
      <c r="B9" s="33">
        <v>24211706209</v>
      </c>
      <c r="C9" s="34" t="s">
        <v>98</v>
      </c>
      <c r="D9" s="45" t="s">
        <v>35</v>
      </c>
      <c r="E9" s="37" t="s">
        <v>47</v>
      </c>
      <c r="F9" s="35"/>
      <c r="G9" s="35"/>
      <c r="H9" s="36"/>
      <c r="I9" s="37"/>
      <c r="J9" s="12" t="e">
        <f t="shared" si="0"/>
        <v>#DIV/0!</v>
      </c>
      <c r="K9" s="13" t="e">
        <f t="shared" si="1"/>
        <v>#DIV/0!</v>
      </c>
      <c r="L9" s="11"/>
      <c r="M9" s="39"/>
    </row>
    <row r="10" spans="1:14" s="7" customFormat="1" ht="14" x14ac:dyDescent="0.35">
      <c r="A10" s="11">
        <v>3</v>
      </c>
      <c r="B10" s="33">
        <v>2321632765</v>
      </c>
      <c r="C10" s="34" t="s">
        <v>102</v>
      </c>
      <c r="D10" s="45" t="s">
        <v>46</v>
      </c>
      <c r="E10" s="37" t="s">
        <v>45</v>
      </c>
      <c r="F10" s="35"/>
      <c r="G10" s="35"/>
      <c r="H10" s="36"/>
      <c r="I10" s="37"/>
      <c r="J10" s="12" t="e">
        <f>AVERAGE(G10:I10)</f>
        <v>#DIV/0!</v>
      </c>
      <c r="K10" s="13" t="e">
        <f>ROUND(F10*0.3+J10*0.7,-1)</f>
        <v>#DIV/0!</v>
      </c>
      <c r="L10" s="11"/>
      <c r="M10" s="39"/>
    </row>
    <row r="11" spans="1:14" s="7" customFormat="1" ht="14" x14ac:dyDescent="0.35">
      <c r="A11" s="11">
        <v>4</v>
      </c>
      <c r="B11" s="33">
        <v>24211712410</v>
      </c>
      <c r="C11" s="34" t="s">
        <v>90</v>
      </c>
      <c r="D11" s="45" t="s">
        <v>35</v>
      </c>
      <c r="E11" s="37" t="s">
        <v>47</v>
      </c>
      <c r="F11" s="35"/>
      <c r="G11" s="35"/>
      <c r="H11" s="36"/>
      <c r="I11" s="37"/>
      <c r="J11" s="12" t="e">
        <f t="shared" si="0"/>
        <v>#DIV/0!</v>
      </c>
      <c r="K11" s="13" t="e">
        <f t="shared" si="1"/>
        <v>#DIV/0!</v>
      </c>
      <c r="L11" s="11"/>
      <c r="M11" s="39"/>
    </row>
    <row r="12" spans="1:14" s="7" customFormat="1" ht="14" x14ac:dyDescent="0.35">
      <c r="A12" s="11">
        <v>5</v>
      </c>
      <c r="B12" s="33">
        <v>24211702895</v>
      </c>
      <c r="C12" s="34" t="s">
        <v>54</v>
      </c>
      <c r="D12" s="45" t="s">
        <v>35</v>
      </c>
      <c r="E12" s="37" t="s">
        <v>40</v>
      </c>
      <c r="F12" s="35"/>
      <c r="G12" s="35"/>
      <c r="H12" s="36"/>
      <c r="I12" s="37"/>
      <c r="J12" s="12" t="e">
        <f t="shared" si="0"/>
        <v>#DIV/0!</v>
      </c>
      <c r="K12" s="13" t="e">
        <f t="shared" si="1"/>
        <v>#DIV/0!</v>
      </c>
      <c r="L12" s="11"/>
      <c r="M12" s="39"/>
    </row>
    <row r="13" spans="1:14" s="7" customFormat="1" ht="14" x14ac:dyDescent="0.35">
      <c r="A13" s="11">
        <v>6</v>
      </c>
      <c r="B13" s="33">
        <v>24216609433</v>
      </c>
      <c r="C13" s="34" t="s">
        <v>96</v>
      </c>
      <c r="D13" s="45" t="s">
        <v>35</v>
      </c>
      <c r="E13" s="37" t="s">
        <v>41</v>
      </c>
      <c r="F13" s="35"/>
      <c r="G13" s="35"/>
      <c r="H13" s="36"/>
      <c r="I13" s="37"/>
      <c r="J13" s="12" t="e">
        <f t="shared" si="0"/>
        <v>#DIV/0!</v>
      </c>
      <c r="K13" s="13" t="e">
        <f t="shared" si="1"/>
        <v>#DIV/0!</v>
      </c>
      <c r="L13" s="11"/>
      <c r="M13" s="39"/>
    </row>
    <row r="14" spans="1:14" s="7" customFormat="1" ht="14" x14ac:dyDescent="0.35">
      <c r="A14" s="11">
        <v>7</v>
      </c>
      <c r="B14" s="33">
        <v>24217100858</v>
      </c>
      <c r="C14" s="34" t="s">
        <v>106</v>
      </c>
      <c r="D14" s="45" t="s">
        <v>35</v>
      </c>
      <c r="E14" s="37" t="s">
        <v>49</v>
      </c>
      <c r="F14" s="35"/>
      <c r="G14" s="35"/>
      <c r="H14" s="36"/>
      <c r="I14" s="37"/>
      <c r="J14" s="12" t="e">
        <f t="shared" si="0"/>
        <v>#DIV/0!</v>
      </c>
      <c r="K14" s="13" t="e">
        <f t="shared" si="1"/>
        <v>#DIV/0!</v>
      </c>
      <c r="L14" s="11"/>
      <c r="M14" s="39"/>
    </row>
    <row r="15" spans="1:14" ht="21.5" customHeight="1" x14ac:dyDescent="0.3">
      <c r="A15" s="32" t="s">
        <v>1</v>
      </c>
      <c r="B15" s="78" t="s">
        <v>5</v>
      </c>
      <c r="C15" s="89"/>
      <c r="D15" s="78" t="s">
        <v>10</v>
      </c>
      <c r="E15" s="90"/>
      <c r="I15" s="3"/>
      <c r="J15" s="88" t="s">
        <v>28</v>
      </c>
      <c r="K15" s="88"/>
      <c r="L15" s="88"/>
    </row>
    <row r="16" spans="1:14" ht="32" customHeight="1" x14ac:dyDescent="0.3">
      <c r="A16" s="31">
        <v>1</v>
      </c>
      <c r="B16" s="22" t="s">
        <v>24</v>
      </c>
      <c r="C16" s="1"/>
      <c r="D16" s="86"/>
      <c r="E16" s="86"/>
      <c r="J16" s="10"/>
      <c r="K16" s="10"/>
      <c r="L16" s="10"/>
    </row>
    <row r="17" spans="1:12" ht="32" customHeight="1" x14ac:dyDescent="0.3">
      <c r="A17" s="31">
        <v>2</v>
      </c>
      <c r="B17" s="22" t="s">
        <v>26</v>
      </c>
      <c r="C17" s="1"/>
      <c r="D17" s="86"/>
      <c r="E17" s="86"/>
      <c r="J17" s="10" t="s">
        <v>27</v>
      </c>
      <c r="K17" s="10"/>
      <c r="L17" s="10"/>
    </row>
    <row r="18" spans="1:12" ht="32" customHeight="1" x14ac:dyDescent="0.3">
      <c r="A18" s="31">
        <v>3</v>
      </c>
      <c r="B18" s="22" t="s">
        <v>25</v>
      </c>
      <c r="C18" s="1"/>
      <c r="D18" s="86"/>
      <c r="E18" s="86"/>
      <c r="J18" s="74"/>
      <c r="K18" s="74"/>
      <c r="L18" s="74"/>
    </row>
    <row r="19" spans="1:12" x14ac:dyDescent="0.3">
      <c r="A19" s="2" t="s">
        <v>19</v>
      </c>
    </row>
    <row r="20" spans="1:12" x14ac:dyDescent="0.3">
      <c r="B20" s="2" t="s">
        <v>20</v>
      </c>
    </row>
    <row r="21" spans="1:12" x14ac:dyDescent="0.3">
      <c r="B21" s="2" t="s">
        <v>21</v>
      </c>
    </row>
    <row r="22" spans="1:12" x14ac:dyDescent="0.3">
      <c r="B22" s="2" t="s">
        <v>22</v>
      </c>
    </row>
    <row r="23" spans="1:12" x14ac:dyDescent="0.3">
      <c r="B23" s="2" t="s">
        <v>23</v>
      </c>
    </row>
  </sheetData>
  <mergeCells count="19">
    <mergeCell ref="M6:M7"/>
    <mergeCell ref="A2:C2"/>
    <mergeCell ref="A3:C3"/>
    <mergeCell ref="A4:C4"/>
    <mergeCell ref="A6:A7"/>
    <mergeCell ref="B6:B7"/>
    <mergeCell ref="C6:C7"/>
    <mergeCell ref="D18:E18"/>
    <mergeCell ref="J18:L18"/>
    <mergeCell ref="D6:D7"/>
    <mergeCell ref="E6:E7"/>
    <mergeCell ref="F6:F7"/>
    <mergeCell ref="G6:J6"/>
    <mergeCell ref="K6:L6"/>
    <mergeCell ref="B15:C15"/>
    <mergeCell ref="D15:E15"/>
    <mergeCell ref="J15:L15"/>
    <mergeCell ref="D16:E16"/>
    <mergeCell ref="D17:E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HD1</vt:lpstr>
      <vt:lpstr>HD1_C</vt:lpstr>
      <vt:lpstr>HD2_s</vt:lpstr>
      <vt:lpstr>hd2_c</vt:lpstr>
      <vt:lpstr>HD3</vt:lpstr>
      <vt:lpstr>HD3_C</vt:lpstr>
      <vt:lpstr>HD4</vt:lpstr>
      <vt:lpstr>HD4_C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nguyenan</dc:creator>
  <cp:lastModifiedBy>LE PHUONG QUYEN</cp:lastModifiedBy>
  <cp:lastPrinted>2022-12-12T07:58:07Z</cp:lastPrinted>
  <dcterms:created xsi:type="dcterms:W3CDTF">2011-02-23T03:32:52Z</dcterms:created>
  <dcterms:modified xsi:type="dcterms:W3CDTF">2022-12-13T07:05:08Z</dcterms:modified>
</cp:coreProperties>
</file>